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9B8756A6-2091-4E8C-BEF8-AAE0EF20F249}" xr6:coauthVersionLast="40" xr6:coauthVersionMax="40" xr10:uidLastSave="{00000000-0000-0000-0000-000000000000}"/>
  <bookViews>
    <workbookView xWindow="0" yWindow="0" windowWidth="28800" windowHeight="12225" xr2:uid="{FFB88F7F-D038-4226-B8B1-23336BC406CE}"/>
  </bookViews>
  <sheets>
    <sheet name="FF" sheetId="1" r:id="rId1"/>
  </sheets>
  <definedNames>
    <definedName name="_xlnm.Print_Area" localSheetId="0">FF!$B$82:$U$126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2" i="1" l="1"/>
  <c r="T102" i="1"/>
  <c r="S102" i="1"/>
  <c r="R102" i="1"/>
  <c r="Q102" i="1"/>
  <c r="P102" i="1"/>
  <c r="O102" i="1"/>
  <c r="N102" i="1"/>
  <c r="M102" i="1"/>
  <c r="L102" i="1"/>
  <c r="K102" i="1"/>
  <c r="J102" i="1"/>
  <c r="I102" i="1"/>
  <c r="U91" i="1"/>
  <c r="U112" i="1" s="1"/>
  <c r="T91" i="1"/>
  <c r="T112" i="1" s="1"/>
  <c r="S91" i="1"/>
  <c r="S112" i="1" s="1"/>
  <c r="R91" i="1"/>
  <c r="R112" i="1" s="1"/>
  <c r="Q91" i="1"/>
  <c r="Q112" i="1" s="1"/>
  <c r="P91" i="1"/>
  <c r="P112" i="1" s="1"/>
  <c r="O91" i="1"/>
  <c r="O112" i="1" s="1"/>
  <c r="N91" i="1"/>
  <c r="N112" i="1" s="1"/>
  <c r="M91" i="1"/>
  <c r="M112" i="1" s="1"/>
  <c r="L91" i="1"/>
  <c r="L112" i="1" s="1"/>
  <c r="K91" i="1"/>
  <c r="K112" i="1" s="1"/>
  <c r="J91" i="1"/>
  <c r="J112" i="1" s="1"/>
  <c r="I91" i="1"/>
  <c r="I112" i="1" s="1"/>
  <c r="N76" i="1"/>
  <c r="M76" i="1"/>
  <c r="L76" i="1"/>
  <c r="K76" i="1"/>
  <c r="J76" i="1"/>
  <c r="I76" i="1"/>
  <c r="N68" i="1"/>
  <c r="N80" i="1" s="1"/>
  <c r="M68" i="1"/>
  <c r="M80" i="1" s="1"/>
  <c r="L68" i="1"/>
  <c r="L80" i="1" s="1"/>
  <c r="K68" i="1"/>
  <c r="K80" i="1" s="1"/>
  <c r="J68" i="1"/>
  <c r="J80" i="1" s="1"/>
  <c r="I68" i="1"/>
  <c r="I80" i="1" s="1"/>
  <c r="N61" i="1"/>
  <c r="M61" i="1"/>
  <c r="L61" i="1"/>
  <c r="K61" i="1"/>
  <c r="J61" i="1"/>
  <c r="I61" i="1"/>
  <c r="N53" i="1"/>
  <c r="N65" i="1" s="1"/>
  <c r="M53" i="1"/>
  <c r="M65" i="1" s="1"/>
  <c r="L53" i="1"/>
  <c r="L65" i="1" s="1"/>
  <c r="K53" i="1"/>
  <c r="K65" i="1" s="1"/>
  <c r="J53" i="1"/>
  <c r="J65" i="1" s="1"/>
  <c r="I53" i="1"/>
  <c r="I65" i="1" s="1"/>
  <c r="N46" i="1"/>
  <c r="M46" i="1"/>
  <c r="L46" i="1"/>
  <c r="K46" i="1"/>
  <c r="J46" i="1"/>
  <c r="I46" i="1"/>
  <c r="N38" i="1"/>
  <c r="N50" i="1" s="1"/>
  <c r="M38" i="1"/>
  <c r="M50" i="1" s="1"/>
  <c r="L38" i="1"/>
  <c r="L50" i="1" s="1"/>
  <c r="K38" i="1"/>
  <c r="K50" i="1" s="1"/>
  <c r="J38" i="1"/>
  <c r="J50" i="1" s="1"/>
  <c r="I38" i="1"/>
  <c r="I50" i="1" s="1"/>
  <c r="N19" i="1"/>
  <c r="M19" i="1"/>
  <c r="L19" i="1"/>
  <c r="K19" i="1"/>
  <c r="J19" i="1"/>
  <c r="I19" i="1"/>
  <c r="N8" i="1"/>
  <c r="N29" i="1" s="1"/>
  <c r="M8" i="1"/>
  <c r="M29" i="1" s="1"/>
  <c r="L8" i="1"/>
  <c r="L29" i="1" s="1"/>
  <c r="K8" i="1"/>
  <c r="K29" i="1" s="1"/>
  <c r="J8" i="1"/>
  <c r="J29" i="1" s="1"/>
  <c r="I8" i="1"/>
  <c r="I29" i="1" s="1"/>
</calcChain>
</file>

<file path=xl/sharedStrings.xml><?xml version="1.0" encoding="utf-8"?>
<sst xmlns="http://schemas.openxmlformats.org/spreadsheetml/2006/main" count="151" uniqueCount="76">
  <si>
    <t xml:space="preserve">UNIVERSIDAD POLITÉCNICA DE GÓMEZ PALACIO </t>
  </si>
  <si>
    <t>CUENTA PÚBLICA 2024</t>
  </si>
  <si>
    <t>Flujo de Fondos (Rubro y Capítulo)</t>
  </si>
  <si>
    <t>Del 1 de Enero al 31 de Diciembre de 2024</t>
  </si>
  <si>
    <t>(Cifras en pesos)</t>
  </si>
  <si>
    <t>R/C</t>
  </si>
  <si>
    <t>RUBRO / CAPÍTULO</t>
  </si>
  <si>
    <t>ESTIMADO / APROBADO</t>
  </si>
  <si>
    <t>AMPLIACIONES / REDUCCIONES</t>
  </si>
  <si>
    <t>MODIFICADO</t>
  </si>
  <si>
    <t>DEVENGADO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</si>
  <si>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</si>
  <si>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</si>
  <si>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</si>
  <si>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</si>
  <si>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</si>
  <si>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</si>
  <si>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</si>
  <si>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</si>
  <si>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</si>
  <si>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</si>
  <si>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</si>
  <si>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</si>
  <si>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</si>
  <si>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</si>
  <si>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</si>
  <si>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</si>
  <si>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</si>
  <si>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</si>
  <si>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</si>
  <si>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</si>
  <si>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</si>
  <si>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</si>
  <si>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</si>
  <si>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</si>
  <si>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</si>
  <si>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ESTIMADO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</si>
  <si>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</si>
  <si>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</si>
  <si>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</si>
  <si>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</si>
  <si>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</si>
  <si>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</si>
  <si>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</si>
  <si>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</si>
  <si>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</si>
  <si>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</si>
  <si>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</si>
  <si>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</si>
  <si>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</si>
  <si>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</si>
  <si>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</si>
  <si>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</si>
  <si>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</si>
  <si>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</si>
  <si>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</si>
  <si>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CxC / CxP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</si>
  <si>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</si>
  <si>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</si>
  <si>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</si>
  <si>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</si>
  <si>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</si>
  <si>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</si>
  <si>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</si>
  <si>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</si>
  <si>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</si>
  <si>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</si>
  <si>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</si>
  <si>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</si>
  <si>
    <t>Bajo protesta de decir verdad declaramos que los Estados Financieros y sus notas, son razonablemente correctos y son responsabilidad del emisor</t>
  </si>
  <si>
    <t>CARLOS GERARDO LANDEROS ARAUJO</t>
  </si>
  <si>
    <t>RECTOR</t>
  </si>
  <si>
    <t>LUZ ADRIANA POSADA TINTOR</t>
  </si>
  <si>
    <t>SECRETARIA ADMINISTRATIVA</t>
  </si>
  <si>
    <t>NARCISA ZUGEY MEDRANO RAMIREZ</t>
  </si>
  <si>
    <t>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</si>
</sst>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indexed="8"/>
      <name val="Calibri"/>
    </font>
    <font>
      <b/>
      <sz val="9"/>
      <name val="Calibri"/>
    </font>
    <font>
      <sz val="9"/>
      <color indexed="8"/>
      <name val="Calibri"/>
    </font>
    <font>
      <b/>
      <sz val="11"/>
      <color indexed="9"/>
      <name val="Calibri"/>
    </font>
    <font>
      <b/>
      <sz val="9"/>
      <color indexed="8"/>
      <name val="Calibri"/>
    </font>
    <font>
      <b/>
      <sz val="10"/>
      <name val="Calibri"/>
    </font>
    <font>
      <sz val="10"/>
      <color indexed="8"/>
      <name val="Calibri"/>
    </font>
    <font>
      <sz val="10"/>
      <name val="Calibri"/>
    </font>
    <font>
      <sz val="8"/>
      <color indexed="8"/>
      <name val="Calibri"/>
    </font>
    <font>
      <b/>
      <sz val="10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/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8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left" vertical="top"/>
    </xf>
    <xf numFmtId="4" fontId="6" fillId="0" borderId="6" xfId="0" applyNumberFormat="1" applyFont="1" applyFill="1" applyBorder="1" applyAlignment="1" applyProtection="1">
      <alignment horizontal="right" vertical="top"/>
    </xf>
    <xf numFmtId="0" fontId="3" fillId="0" borderId="7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2" xfId="0" applyNumberFormat="1" applyFont="1" applyFill="1" applyBorder="1" applyAlignment="1" applyProtection="1">
      <alignment horizontal="left" vertical="top"/>
    </xf>
    <xf numFmtId="4" fontId="9" fillId="0" borderId="6" xfId="0" applyNumberFormat="1" applyFont="1" applyFill="1" applyBorder="1" applyAlignment="1" applyProtection="1">
      <alignment horizontal="right" vertical="center" wrapText="1"/>
    </xf>
    <xf numFmtId="0" fontId="10" fillId="0" borderId="2" xfId="0" applyNumberFormat="1" applyFont="1" applyFill="1" applyBorder="1" applyAlignment="1" applyProtection="1">
      <alignment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0" fontId="10" fillId="0" borderId="12" xfId="0" applyNumberFormat="1" applyFont="1" applyFill="1" applyBorder="1" applyAlignment="1" applyProtection="1">
      <alignment vertical="top"/>
    </xf>
    <xf numFmtId="0" fontId="3" fillId="0" borderId="9" xfId="0" applyNumberFormat="1" applyFont="1" applyFill="1" applyBorder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vertical="top"/>
    </xf>
    <xf numFmtId="0" fontId="2" fillId="0" borderId="9" xfId="0" applyNumberFormat="1" applyFont="1" applyFill="1" applyBorder="1" applyAlignment="1" applyProtection="1">
      <alignment vertical="top"/>
    </xf>
    <xf numFmtId="3" fontId="11" fillId="0" borderId="9" xfId="0" applyNumberFormat="1" applyFont="1" applyFill="1" applyBorder="1" applyAlignment="1" applyProtection="1">
      <alignment vertical="top"/>
    </xf>
    <xf numFmtId="4" fontId="6" fillId="0" borderId="6" xfId="0" applyNumberFormat="1" applyFon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4" fontId="8" fillId="0" borderId="6" xfId="0" applyNumberFormat="1" applyFont="1" applyFill="1" applyBorder="1" applyAlignment="1" applyProtection="1">
      <alignment horizontal="right"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3" fontId="11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/>
    </xf>
    <xf numFmtId="0" fontId="3" fillId="0" borderId="9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>
      <alignment vertical="center"/>
    </xf>
    <xf numFmtId="4" fontId="11" fillId="0" borderId="1" xfId="0" applyNumberFormat="1" applyFont="1" applyFill="1" applyBorder="1" applyAlignment="1" applyProtection="1">
      <alignment horizontal="center"/>
      <protection locked="0"/>
    </xf>
    <xf numFmtId="4" fontId="11" fillId="0" borderId="1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vertical="top"/>
    </xf>
    <xf numFmtId="0" fontId="6" fillId="0" borderId="9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F433-07CE-47E9-BE9C-54B27C176868}">
  <sheetPr>
    <pageSetUpPr fitToPage="1"/>
  </sheetPr>
  <dimension ref="A1:V126"/>
  <sheetViews>
    <sheetView tabSelected="1" topLeftCell="A66" workbookViewId="0">
      <selection activeCell="B82" sqref="B82:U126"/>
    </sheetView>
  </sheetViews>
  <sheetFormatPr baseColWidth="10" defaultRowHeight="15" x14ac:dyDescent="0.2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6" width="15.7109375" style="1" customWidth="1"/>
    <col min="7" max="7" width="15" style="1" customWidth="1"/>
    <col min="8" max="8" width="1.85546875" style="1" customWidth="1"/>
    <col min="9" max="11" width="15.7109375" style="1" customWidth="1"/>
    <col min="12" max="12" width="15.140625" style="1" customWidth="1"/>
    <col min="13" max="21" width="15.7109375" style="1" customWidth="1"/>
    <col min="22" max="256" width="11.42578125" style="1"/>
    <col min="257" max="257" width="5.140625" style="1" customWidth="1"/>
    <col min="258" max="258" width="5.85546875" style="1" customWidth="1"/>
    <col min="259" max="259" width="2.140625" style="1" customWidth="1"/>
    <col min="260" max="260" width="3.7109375" style="1" customWidth="1"/>
    <col min="261" max="262" width="15.7109375" style="1" customWidth="1"/>
    <col min="263" max="263" width="15" style="1" customWidth="1"/>
    <col min="264" max="264" width="1.85546875" style="1" customWidth="1"/>
    <col min="265" max="277" width="15.7109375" style="1" customWidth="1"/>
    <col min="278" max="512" width="11.42578125" style="1"/>
    <col min="513" max="513" width="5.140625" style="1" customWidth="1"/>
    <col min="514" max="514" width="5.85546875" style="1" customWidth="1"/>
    <col min="515" max="515" width="2.140625" style="1" customWidth="1"/>
    <col min="516" max="516" width="3.7109375" style="1" customWidth="1"/>
    <col min="517" max="518" width="15.7109375" style="1" customWidth="1"/>
    <col min="519" max="519" width="15" style="1" customWidth="1"/>
    <col min="520" max="520" width="1.85546875" style="1" customWidth="1"/>
    <col min="521" max="533" width="15.7109375" style="1" customWidth="1"/>
    <col min="534" max="768" width="11.42578125" style="1"/>
    <col min="769" max="769" width="5.140625" style="1" customWidth="1"/>
    <col min="770" max="770" width="5.85546875" style="1" customWidth="1"/>
    <col min="771" max="771" width="2.140625" style="1" customWidth="1"/>
    <col min="772" max="772" width="3.7109375" style="1" customWidth="1"/>
    <col min="773" max="774" width="15.7109375" style="1" customWidth="1"/>
    <col min="775" max="775" width="15" style="1" customWidth="1"/>
    <col min="776" max="776" width="1.85546875" style="1" customWidth="1"/>
    <col min="777" max="789" width="15.7109375" style="1" customWidth="1"/>
    <col min="790" max="1024" width="11.42578125" style="1"/>
    <col min="1025" max="1025" width="5.140625" style="1" customWidth="1"/>
    <col min="1026" max="1026" width="5.85546875" style="1" customWidth="1"/>
    <col min="1027" max="1027" width="2.140625" style="1" customWidth="1"/>
    <col min="1028" max="1028" width="3.7109375" style="1" customWidth="1"/>
    <col min="1029" max="1030" width="15.7109375" style="1" customWidth="1"/>
    <col min="1031" max="1031" width="15" style="1" customWidth="1"/>
    <col min="1032" max="1032" width="1.85546875" style="1" customWidth="1"/>
    <col min="1033" max="1045" width="15.7109375" style="1" customWidth="1"/>
    <col min="1046" max="1280" width="11.42578125" style="1"/>
    <col min="1281" max="1281" width="5.140625" style="1" customWidth="1"/>
    <col min="1282" max="1282" width="5.85546875" style="1" customWidth="1"/>
    <col min="1283" max="1283" width="2.140625" style="1" customWidth="1"/>
    <col min="1284" max="1284" width="3.7109375" style="1" customWidth="1"/>
    <col min="1285" max="1286" width="15.7109375" style="1" customWidth="1"/>
    <col min="1287" max="1287" width="15" style="1" customWidth="1"/>
    <col min="1288" max="1288" width="1.85546875" style="1" customWidth="1"/>
    <col min="1289" max="1301" width="15.7109375" style="1" customWidth="1"/>
    <col min="1302" max="1536" width="11.42578125" style="1"/>
    <col min="1537" max="1537" width="5.140625" style="1" customWidth="1"/>
    <col min="1538" max="1538" width="5.85546875" style="1" customWidth="1"/>
    <col min="1539" max="1539" width="2.140625" style="1" customWidth="1"/>
    <col min="1540" max="1540" width="3.7109375" style="1" customWidth="1"/>
    <col min="1541" max="1542" width="15.7109375" style="1" customWidth="1"/>
    <col min="1543" max="1543" width="15" style="1" customWidth="1"/>
    <col min="1544" max="1544" width="1.85546875" style="1" customWidth="1"/>
    <col min="1545" max="1557" width="15.7109375" style="1" customWidth="1"/>
    <col min="1558" max="1792" width="11.42578125" style="1"/>
    <col min="1793" max="1793" width="5.140625" style="1" customWidth="1"/>
    <col min="1794" max="1794" width="5.85546875" style="1" customWidth="1"/>
    <col min="1795" max="1795" width="2.140625" style="1" customWidth="1"/>
    <col min="1796" max="1796" width="3.7109375" style="1" customWidth="1"/>
    <col min="1797" max="1798" width="15.7109375" style="1" customWidth="1"/>
    <col min="1799" max="1799" width="15" style="1" customWidth="1"/>
    <col min="1800" max="1800" width="1.85546875" style="1" customWidth="1"/>
    <col min="1801" max="1813" width="15.7109375" style="1" customWidth="1"/>
    <col min="1814" max="2048" width="11.42578125" style="1"/>
    <col min="2049" max="2049" width="5.140625" style="1" customWidth="1"/>
    <col min="2050" max="2050" width="5.85546875" style="1" customWidth="1"/>
    <col min="2051" max="2051" width="2.140625" style="1" customWidth="1"/>
    <col min="2052" max="2052" width="3.7109375" style="1" customWidth="1"/>
    <col min="2053" max="2054" width="15.7109375" style="1" customWidth="1"/>
    <col min="2055" max="2055" width="15" style="1" customWidth="1"/>
    <col min="2056" max="2056" width="1.85546875" style="1" customWidth="1"/>
    <col min="2057" max="2069" width="15.7109375" style="1" customWidth="1"/>
    <col min="2070" max="2304" width="11.42578125" style="1"/>
    <col min="2305" max="2305" width="5.140625" style="1" customWidth="1"/>
    <col min="2306" max="2306" width="5.85546875" style="1" customWidth="1"/>
    <col min="2307" max="2307" width="2.140625" style="1" customWidth="1"/>
    <col min="2308" max="2308" width="3.7109375" style="1" customWidth="1"/>
    <col min="2309" max="2310" width="15.7109375" style="1" customWidth="1"/>
    <col min="2311" max="2311" width="15" style="1" customWidth="1"/>
    <col min="2312" max="2312" width="1.85546875" style="1" customWidth="1"/>
    <col min="2313" max="2325" width="15.7109375" style="1" customWidth="1"/>
    <col min="2326" max="2560" width="11.42578125" style="1"/>
    <col min="2561" max="2561" width="5.140625" style="1" customWidth="1"/>
    <col min="2562" max="2562" width="5.85546875" style="1" customWidth="1"/>
    <col min="2563" max="2563" width="2.140625" style="1" customWidth="1"/>
    <col min="2564" max="2564" width="3.7109375" style="1" customWidth="1"/>
    <col min="2565" max="2566" width="15.7109375" style="1" customWidth="1"/>
    <col min="2567" max="2567" width="15" style="1" customWidth="1"/>
    <col min="2568" max="2568" width="1.85546875" style="1" customWidth="1"/>
    <col min="2569" max="2581" width="15.7109375" style="1" customWidth="1"/>
    <col min="2582" max="2816" width="11.42578125" style="1"/>
    <col min="2817" max="2817" width="5.140625" style="1" customWidth="1"/>
    <col min="2818" max="2818" width="5.85546875" style="1" customWidth="1"/>
    <col min="2819" max="2819" width="2.140625" style="1" customWidth="1"/>
    <col min="2820" max="2820" width="3.7109375" style="1" customWidth="1"/>
    <col min="2821" max="2822" width="15.7109375" style="1" customWidth="1"/>
    <col min="2823" max="2823" width="15" style="1" customWidth="1"/>
    <col min="2824" max="2824" width="1.85546875" style="1" customWidth="1"/>
    <col min="2825" max="2837" width="15.7109375" style="1" customWidth="1"/>
    <col min="2838" max="3072" width="11.42578125" style="1"/>
    <col min="3073" max="3073" width="5.140625" style="1" customWidth="1"/>
    <col min="3074" max="3074" width="5.85546875" style="1" customWidth="1"/>
    <col min="3075" max="3075" width="2.140625" style="1" customWidth="1"/>
    <col min="3076" max="3076" width="3.7109375" style="1" customWidth="1"/>
    <col min="3077" max="3078" width="15.7109375" style="1" customWidth="1"/>
    <col min="3079" max="3079" width="15" style="1" customWidth="1"/>
    <col min="3080" max="3080" width="1.85546875" style="1" customWidth="1"/>
    <col min="3081" max="3093" width="15.7109375" style="1" customWidth="1"/>
    <col min="3094" max="3328" width="11.42578125" style="1"/>
    <col min="3329" max="3329" width="5.140625" style="1" customWidth="1"/>
    <col min="3330" max="3330" width="5.85546875" style="1" customWidth="1"/>
    <col min="3331" max="3331" width="2.140625" style="1" customWidth="1"/>
    <col min="3332" max="3332" width="3.7109375" style="1" customWidth="1"/>
    <col min="3333" max="3334" width="15.7109375" style="1" customWidth="1"/>
    <col min="3335" max="3335" width="15" style="1" customWidth="1"/>
    <col min="3336" max="3336" width="1.85546875" style="1" customWidth="1"/>
    <col min="3337" max="3349" width="15.7109375" style="1" customWidth="1"/>
    <col min="3350" max="3584" width="11.42578125" style="1"/>
    <col min="3585" max="3585" width="5.140625" style="1" customWidth="1"/>
    <col min="3586" max="3586" width="5.85546875" style="1" customWidth="1"/>
    <col min="3587" max="3587" width="2.140625" style="1" customWidth="1"/>
    <col min="3588" max="3588" width="3.7109375" style="1" customWidth="1"/>
    <col min="3589" max="3590" width="15.7109375" style="1" customWidth="1"/>
    <col min="3591" max="3591" width="15" style="1" customWidth="1"/>
    <col min="3592" max="3592" width="1.85546875" style="1" customWidth="1"/>
    <col min="3593" max="3605" width="15.7109375" style="1" customWidth="1"/>
    <col min="3606" max="3840" width="11.42578125" style="1"/>
    <col min="3841" max="3841" width="5.140625" style="1" customWidth="1"/>
    <col min="3842" max="3842" width="5.85546875" style="1" customWidth="1"/>
    <col min="3843" max="3843" width="2.140625" style="1" customWidth="1"/>
    <col min="3844" max="3844" width="3.7109375" style="1" customWidth="1"/>
    <col min="3845" max="3846" width="15.7109375" style="1" customWidth="1"/>
    <col min="3847" max="3847" width="15" style="1" customWidth="1"/>
    <col min="3848" max="3848" width="1.85546875" style="1" customWidth="1"/>
    <col min="3849" max="3861" width="15.7109375" style="1" customWidth="1"/>
    <col min="3862" max="4096" width="11.42578125" style="1"/>
    <col min="4097" max="4097" width="5.140625" style="1" customWidth="1"/>
    <col min="4098" max="4098" width="5.85546875" style="1" customWidth="1"/>
    <col min="4099" max="4099" width="2.140625" style="1" customWidth="1"/>
    <col min="4100" max="4100" width="3.7109375" style="1" customWidth="1"/>
    <col min="4101" max="4102" width="15.7109375" style="1" customWidth="1"/>
    <col min="4103" max="4103" width="15" style="1" customWidth="1"/>
    <col min="4104" max="4104" width="1.85546875" style="1" customWidth="1"/>
    <col min="4105" max="4117" width="15.7109375" style="1" customWidth="1"/>
    <col min="4118" max="4352" width="11.42578125" style="1"/>
    <col min="4353" max="4353" width="5.140625" style="1" customWidth="1"/>
    <col min="4354" max="4354" width="5.85546875" style="1" customWidth="1"/>
    <col min="4355" max="4355" width="2.140625" style="1" customWidth="1"/>
    <col min="4356" max="4356" width="3.7109375" style="1" customWidth="1"/>
    <col min="4357" max="4358" width="15.7109375" style="1" customWidth="1"/>
    <col min="4359" max="4359" width="15" style="1" customWidth="1"/>
    <col min="4360" max="4360" width="1.85546875" style="1" customWidth="1"/>
    <col min="4361" max="4373" width="15.7109375" style="1" customWidth="1"/>
    <col min="4374" max="4608" width="11.42578125" style="1"/>
    <col min="4609" max="4609" width="5.140625" style="1" customWidth="1"/>
    <col min="4610" max="4610" width="5.85546875" style="1" customWidth="1"/>
    <col min="4611" max="4611" width="2.140625" style="1" customWidth="1"/>
    <col min="4612" max="4612" width="3.7109375" style="1" customWidth="1"/>
    <col min="4613" max="4614" width="15.7109375" style="1" customWidth="1"/>
    <col min="4615" max="4615" width="15" style="1" customWidth="1"/>
    <col min="4616" max="4616" width="1.85546875" style="1" customWidth="1"/>
    <col min="4617" max="4629" width="15.7109375" style="1" customWidth="1"/>
    <col min="4630" max="4864" width="11.42578125" style="1"/>
    <col min="4865" max="4865" width="5.140625" style="1" customWidth="1"/>
    <col min="4866" max="4866" width="5.85546875" style="1" customWidth="1"/>
    <col min="4867" max="4867" width="2.140625" style="1" customWidth="1"/>
    <col min="4868" max="4868" width="3.7109375" style="1" customWidth="1"/>
    <col min="4869" max="4870" width="15.7109375" style="1" customWidth="1"/>
    <col min="4871" max="4871" width="15" style="1" customWidth="1"/>
    <col min="4872" max="4872" width="1.85546875" style="1" customWidth="1"/>
    <col min="4873" max="4885" width="15.7109375" style="1" customWidth="1"/>
    <col min="4886" max="5120" width="11.42578125" style="1"/>
    <col min="5121" max="5121" width="5.140625" style="1" customWidth="1"/>
    <col min="5122" max="5122" width="5.85546875" style="1" customWidth="1"/>
    <col min="5123" max="5123" width="2.140625" style="1" customWidth="1"/>
    <col min="5124" max="5124" width="3.7109375" style="1" customWidth="1"/>
    <col min="5125" max="5126" width="15.7109375" style="1" customWidth="1"/>
    <col min="5127" max="5127" width="15" style="1" customWidth="1"/>
    <col min="5128" max="5128" width="1.85546875" style="1" customWidth="1"/>
    <col min="5129" max="5141" width="15.7109375" style="1" customWidth="1"/>
    <col min="5142" max="5376" width="11.42578125" style="1"/>
    <col min="5377" max="5377" width="5.140625" style="1" customWidth="1"/>
    <col min="5378" max="5378" width="5.85546875" style="1" customWidth="1"/>
    <col min="5379" max="5379" width="2.140625" style="1" customWidth="1"/>
    <col min="5380" max="5380" width="3.7109375" style="1" customWidth="1"/>
    <col min="5381" max="5382" width="15.7109375" style="1" customWidth="1"/>
    <col min="5383" max="5383" width="15" style="1" customWidth="1"/>
    <col min="5384" max="5384" width="1.85546875" style="1" customWidth="1"/>
    <col min="5385" max="5397" width="15.7109375" style="1" customWidth="1"/>
    <col min="5398" max="5632" width="11.42578125" style="1"/>
    <col min="5633" max="5633" width="5.140625" style="1" customWidth="1"/>
    <col min="5634" max="5634" width="5.85546875" style="1" customWidth="1"/>
    <col min="5635" max="5635" width="2.140625" style="1" customWidth="1"/>
    <col min="5636" max="5636" width="3.7109375" style="1" customWidth="1"/>
    <col min="5637" max="5638" width="15.7109375" style="1" customWidth="1"/>
    <col min="5639" max="5639" width="15" style="1" customWidth="1"/>
    <col min="5640" max="5640" width="1.85546875" style="1" customWidth="1"/>
    <col min="5641" max="5653" width="15.7109375" style="1" customWidth="1"/>
    <col min="5654" max="5888" width="11.42578125" style="1"/>
    <col min="5889" max="5889" width="5.140625" style="1" customWidth="1"/>
    <col min="5890" max="5890" width="5.85546875" style="1" customWidth="1"/>
    <col min="5891" max="5891" width="2.140625" style="1" customWidth="1"/>
    <col min="5892" max="5892" width="3.7109375" style="1" customWidth="1"/>
    <col min="5893" max="5894" width="15.7109375" style="1" customWidth="1"/>
    <col min="5895" max="5895" width="15" style="1" customWidth="1"/>
    <col min="5896" max="5896" width="1.85546875" style="1" customWidth="1"/>
    <col min="5897" max="5909" width="15.7109375" style="1" customWidth="1"/>
    <col min="5910" max="6144" width="11.42578125" style="1"/>
    <col min="6145" max="6145" width="5.140625" style="1" customWidth="1"/>
    <col min="6146" max="6146" width="5.85546875" style="1" customWidth="1"/>
    <col min="6147" max="6147" width="2.140625" style="1" customWidth="1"/>
    <col min="6148" max="6148" width="3.7109375" style="1" customWidth="1"/>
    <col min="6149" max="6150" width="15.7109375" style="1" customWidth="1"/>
    <col min="6151" max="6151" width="15" style="1" customWidth="1"/>
    <col min="6152" max="6152" width="1.85546875" style="1" customWidth="1"/>
    <col min="6153" max="6165" width="15.7109375" style="1" customWidth="1"/>
    <col min="6166" max="6400" width="11.42578125" style="1"/>
    <col min="6401" max="6401" width="5.140625" style="1" customWidth="1"/>
    <col min="6402" max="6402" width="5.85546875" style="1" customWidth="1"/>
    <col min="6403" max="6403" width="2.140625" style="1" customWidth="1"/>
    <col min="6404" max="6404" width="3.7109375" style="1" customWidth="1"/>
    <col min="6405" max="6406" width="15.7109375" style="1" customWidth="1"/>
    <col min="6407" max="6407" width="15" style="1" customWidth="1"/>
    <col min="6408" max="6408" width="1.85546875" style="1" customWidth="1"/>
    <col min="6409" max="6421" width="15.7109375" style="1" customWidth="1"/>
    <col min="6422" max="6656" width="11.42578125" style="1"/>
    <col min="6657" max="6657" width="5.140625" style="1" customWidth="1"/>
    <col min="6658" max="6658" width="5.85546875" style="1" customWidth="1"/>
    <col min="6659" max="6659" width="2.140625" style="1" customWidth="1"/>
    <col min="6660" max="6660" width="3.7109375" style="1" customWidth="1"/>
    <col min="6661" max="6662" width="15.7109375" style="1" customWidth="1"/>
    <col min="6663" max="6663" width="15" style="1" customWidth="1"/>
    <col min="6664" max="6664" width="1.85546875" style="1" customWidth="1"/>
    <col min="6665" max="6677" width="15.7109375" style="1" customWidth="1"/>
    <col min="6678" max="6912" width="11.42578125" style="1"/>
    <col min="6913" max="6913" width="5.140625" style="1" customWidth="1"/>
    <col min="6914" max="6914" width="5.85546875" style="1" customWidth="1"/>
    <col min="6915" max="6915" width="2.140625" style="1" customWidth="1"/>
    <col min="6916" max="6916" width="3.7109375" style="1" customWidth="1"/>
    <col min="6917" max="6918" width="15.7109375" style="1" customWidth="1"/>
    <col min="6919" max="6919" width="15" style="1" customWidth="1"/>
    <col min="6920" max="6920" width="1.85546875" style="1" customWidth="1"/>
    <col min="6921" max="6933" width="15.7109375" style="1" customWidth="1"/>
    <col min="6934" max="7168" width="11.42578125" style="1"/>
    <col min="7169" max="7169" width="5.140625" style="1" customWidth="1"/>
    <col min="7170" max="7170" width="5.85546875" style="1" customWidth="1"/>
    <col min="7171" max="7171" width="2.140625" style="1" customWidth="1"/>
    <col min="7172" max="7172" width="3.7109375" style="1" customWidth="1"/>
    <col min="7173" max="7174" width="15.7109375" style="1" customWidth="1"/>
    <col min="7175" max="7175" width="15" style="1" customWidth="1"/>
    <col min="7176" max="7176" width="1.85546875" style="1" customWidth="1"/>
    <col min="7177" max="7189" width="15.7109375" style="1" customWidth="1"/>
    <col min="7190" max="7424" width="11.42578125" style="1"/>
    <col min="7425" max="7425" width="5.140625" style="1" customWidth="1"/>
    <col min="7426" max="7426" width="5.85546875" style="1" customWidth="1"/>
    <col min="7427" max="7427" width="2.140625" style="1" customWidth="1"/>
    <col min="7428" max="7428" width="3.7109375" style="1" customWidth="1"/>
    <col min="7429" max="7430" width="15.7109375" style="1" customWidth="1"/>
    <col min="7431" max="7431" width="15" style="1" customWidth="1"/>
    <col min="7432" max="7432" width="1.85546875" style="1" customWidth="1"/>
    <col min="7433" max="7445" width="15.7109375" style="1" customWidth="1"/>
    <col min="7446" max="7680" width="11.42578125" style="1"/>
    <col min="7681" max="7681" width="5.140625" style="1" customWidth="1"/>
    <col min="7682" max="7682" width="5.85546875" style="1" customWidth="1"/>
    <col min="7683" max="7683" width="2.140625" style="1" customWidth="1"/>
    <col min="7684" max="7684" width="3.7109375" style="1" customWidth="1"/>
    <col min="7685" max="7686" width="15.7109375" style="1" customWidth="1"/>
    <col min="7687" max="7687" width="15" style="1" customWidth="1"/>
    <col min="7688" max="7688" width="1.85546875" style="1" customWidth="1"/>
    <col min="7689" max="7701" width="15.7109375" style="1" customWidth="1"/>
    <col min="7702" max="7936" width="11.42578125" style="1"/>
    <col min="7937" max="7937" width="5.140625" style="1" customWidth="1"/>
    <col min="7938" max="7938" width="5.85546875" style="1" customWidth="1"/>
    <col min="7939" max="7939" width="2.140625" style="1" customWidth="1"/>
    <col min="7940" max="7940" width="3.7109375" style="1" customWidth="1"/>
    <col min="7941" max="7942" width="15.7109375" style="1" customWidth="1"/>
    <col min="7943" max="7943" width="15" style="1" customWidth="1"/>
    <col min="7944" max="7944" width="1.85546875" style="1" customWidth="1"/>
    <col min="7945" max="7957" width="15.7109375" style="1" customWidth="1"/>
    <col min="7958" max="8192" width="11.42578125" style="1"/>
    <col min="8193" max="8193" width="5.140625" style="1" customWidth="1"/>
    <col min="8194" max="8194" width="5.85546875" style="1" customWidth="1"/>
    <col min="8195" max="8195" width="2.140625" style="1" customWidth="1"/>
    <col min="8196" max="8196" width="3.7109375" style="1" customWidth="1"/>
    <col min="8197" max="8198" width="15.7109375" style="1" customWidth="1"/>
    <col min="8199" max="8199" width="15" style="1" customWidth="1"/>
    <col min="8200" max="8200" width="1.85546875" style="1" customWidth="1"/>
    <col min="8201" max="8213" width="15.7109375" style="1" customWidth="1"/>
    <col min="8214" max="8448" width="11.42578125" style="1"/>
    <col min="8449" max="8449" width="5.140625" style="1" customWidth="1"/>
    <col min="8450" max="8450" width="5.85546875" style="1" customWidth="1"/>
    <col min="8451" max="8451" width="2.140625" style="1" customWidth="1"/>
    <col min="8452" max="8452" width="3.7109375" style="1" customWidth="1"/>
    <col min="8453" max="8454" width="15.7109375" style="1" customWidth="1"/>
    <col min="8455" max="8455" width="15" style="1" customWidth="1"/>
    <col min="8456" max="8456" width="1.85546875" style="1" customWidth="1"/>
    <col min="8457" max="8469" width="15.7109375" style="1" customWidth="1"/>
    <col min="8470" max="8704" width="11.42578125" style="1"/>
    <col min="8705" max="8705" width="5.140625" style="1" customWidth="1"/>
    <col min="8706" max="8706" width="5.85546875" style="1" customWidth="1"/>
    <col min="8707" max="8707" width="2.140625" style="1" customWidth="1"/>
    <col min="8708" max="8708" width="3.7109375" style="1" customWidth="1"/>
    <col min="8709" max="8710" width="15.7109375" style="1" customWidth="1"/>
    <col min="8711" max="8711" width="15" style="1" customWidth="1"/>
    <col min="8712" max="8712" width="1.85546875" style="1" customWidth="1"/>
    <col min="8713" max="8725" width="15.7109375" style="1" customWidth="1"/>
    <col min="8726" max="8960" width="11.42578125" style="1"/>
    <col min="8961" max="8961" width="5.140625" style="1" customWidth="1"/>
    <col min="8962" max="8962" width="5.85546875" style="1" customWidth="1"/>
    <col min="8963" max="8963" width="2.140625" style="1" customWidth="1"/>
    <col min="8964" max="8964" width="3.7109375" style="1" customWidth="1"/>
    <col min="8965" max="8966" width="15.7109375" style="1" customWidth="1"/>
    <col min="8967" max="8967" width="15" style="1" customWidth="1"/>
    <col min="8968" max="8968" width="1.85546875" style="1" customWidth="1"/>
    <col min="8969" max="8981" width="15.7109375" style="1" customWidth="1"/>
    <col min="8982" max="9216" width="11.42578125" style="1"/>
    <col min="9217" max="9217" width="5.140625" style="1" customWidth="1"/>
    <col min="9218" max="9218" width="5.85546875" style="1" customWidth="1"/>
    <col min="9219" max="9219" width="2.140625" style="1" customWidth="1"/>
    <col min="9220" max="9220" width="3.7109375" style="1" customWidth="1"/>
    <col min="9221" max="9222" width="15.7109375" style="1" customWidth="1"/>
    <col min="9223" max="9223" width="15" style="1" customWidth="1"/>
    <col min="9224" max="9224" width="1.85546875" style="1" customWidth="1"/>
    <col min="9225" max="9237" width="15.7109375" style="1" customWidth="1"/>
    <col min="9238" max="9472" width="11.42578125" style="1"/>
    <col min="9473" max="9473" width="5.140625" style="1" customWidth="1"/>
    <col min="9474" max="9474" width="5.85546875" style="1" customWidth="1"/>
    <col min="9475" max="9475" width="2.140625" style="1" customWidth="1"/>
    <col min="9476" max="9476" width="3.7109375" style="1" customWidth="1"/>
    <col min="9477" max="9478" width="15.7109375" style="1" customWidth="1"/>
    <col min="9479" max="9479" width="15" style="1" customWidth="1"/>
    <col min="9480" max="9480" width="1.85546875" style="1" customWidth="1"/>
    <col min="9481" max="9493" width="15.7109375" style="1" customWidth="1"/>
    <col min="9494" max="9728" width="11.42578125" style="1"/>
    <col min="9729" max="9729" width="5.140625" style="1" customWidth="1"/>
    <col min="9730" max="9730" width="5.85546875" style="1" customWidth="1"/>
    <col min="9731" max="9731" width="2.140625" style="1" customWidth="1"/>
    <col min="9732" max="9732" width="3.7109375" style="1" customWidth="1"/>
    <col min="9733" max="9734" width="15.7109375" style="1" customWidth="1"/>
    <col min="9735" max="9735" width="15" style="1" customWidth="1"/>
    <col min="9736" max="9736" width="1.85546875" style="1" customWidth="1"/>
    <col min="9737" max="9749" width="15.7109375" style="1" customWidth="1"/>
    <col min="9750" max="9984" width="11.42578125" style="1"/>
    <col min="9985" max="9985" width="5.140625" style="1" customWidth="1"/>
    <col min="9986" max="9986" width="5.85546875" style="1" customWidth="1"/>
    <col min="9987" max="9987" width="2.140625" style="1" customWidth="1"/>
    <col min="9988" max="9988" width="3.7109375" style="1" customWidth="1"/>
    <col min="9989" max="9990" width="15.7109375" style="1" customWidth="1"/>
    <col min="9991" max="9991" width="15" style="1" customWidth="1"/>
    <col min="9992" max="9992" width="1.85546875" style="1" customWidth="1"/>
    <col min="9993" max="10005" width="15.7109375" style="1" customWidth="1"/>
    <col min="10006" max="10240" width="11.42578125" style="1"/>
    <col min="10241" max="10241" width="5.140625" style="1" customWidth="1"/>
    <col min="10242" max="10242" width="5.85546875" style="1" customWidth="1"/>
    <col min="10243" max="10243" width="2.140625" style="1" customWidth="1"/>
    <col min="10244" max="10244" width="3.7109375" style="1" customWidth="1"/>
    <col min="10245" max="10246" width="15.7109375" style="1" customWidth="1"/>
    <col min="10247" max="10247" width="15" style="1" customWidth="1"/>
    <col min="10248" max="10248" width="1.85546875" style="1" customWidth="1"/>
    <col min="10249" max="10261" width="15.7109375" style="1" customWidth="1"/>
    <col min="10262" max="10496" width="11.42578125" style="1"/>
    <col min="10497" max="10497" width="5.140625" style="1" customWidth="1"/>
    <col min="10498" max="10498" width="5.85546875" style="1" customWidth="1"/>
    <col min="10499" max="10499" width="2.140625" style="1" customWidth="1"/>
    <col min="10500" max="10500" width="3.7109375" style="1" customWidth="1"/>
    <col min="10501" max="10502" width="15.7109375" style="1" customWidth="1"/>
    <col min="10503" max="10503" width="15" style="1" customWidth="1"/>
    <col min="10504" max="10504" width="1.85546875" style="1" customWidth="1"/>
    <col min="10505" max="10517" width="15.7109375" style="1" customWidth="1"/>
    <col min="10518" max="10752" width="11.42578125" style="1"/>
    <col min="10753" max="10753" width="5.140625" style="1" customWidth="1"/>
    <col min="10754" max="10754" width="5.85546875" style="1" customWidth="1"/>
    <col min="10755" max="10755" width="2.140625" style="1" customWidth="1"/>
    <col min="10756" max="10756" width="3.7109375" style="1" customWidth="1"/>
    <col min="10757" max="10758" width="15.7109375" style="1" customWidth="1"/>
    <col min="10759" max="10759" width="15" style="1" customWidth="1"/>
    <col min="10760" max="10760" width="1.85546875" style="1" customWidth="1"/>
    <col min="10761" max="10773" width="15.7109375" style="1" customWidth="1"/>
    <col min="10774" max="11008" width="11.42578125" style="1"/>
    <col min="11009" max="11009" width="5.140625" style="1" customWidth="1"/>
    <col min="11010" max="11010" width="5.85546875" style="1" customWidth="1"/>
    <col min="11011" max="11011" width="2.140625" style="1" customWidth="1"/>
    <col min="11012" max="11012" width="3.7109375" style="1" customWidth="1"/>
    <col min="11013" max="11014" width="15.7109375" style="1" customWidth="1"/>
    <col min="11015" max="11015" width="15" style="1" customWidth="1"/>
    <col min="11016" max="11016" width="1.85546875" style="1" customWidth="1"/>
    <col min="11017" max="11029" width="15.7109375" style="1" customWidth="1"/>
    <col min="11030" max="11264" width="11.42578125" style="1"/>
    <col min="11265" max="11265" width="5.140625" style="1" customWidth="1"/>
    <col min="11266" max="11266" width="5.85546875" style="1" customWidth="1"/>
    <col min="11267" max="11267" width="2.140625" style="1" customWidth="1"/>
    <col min="11268" max="11268" width="3.7109375" style="1" customWidth="1"/>
    <col min="11269" max="11270" width="15.7109375" style="1" customWidth="1"/>
    <col min="11271" max="11271" width="15" style="1" customWidth="1"/>
    <col min="11272" max="11272" width="1.85546875" style="1" customWidth="1"/>
    <col min="11273" max="11285" width="15.7109375" style="1" customWidth="1"/>
    <col min="11286" max="11520" width="11.42578125" style="1"/>
    <col min="11521" max="11521" width="5.140625" style="1" customWidth="1"/>
    <col min="11522" max="11522" width="5.85546875" style="1" customWidth="1"/>
    <col min="11523" max="11523" width="2.140625" style="1" customWidth="1"/>
    <col min="11524" max="11524" width="3.7109375" style="1" customWidth="1"/>
    <col min="11525" max="11526" width="15.7109375" style="1" customWidth="1"/>
    <col min="11527" max="11527" width="15" style="1" customWidth="1"/>
    <col min="11528" max="11528" width="1.85546875" style="1" customWidth="1"/>
    <col min="11529" max="11541" width="15.7109375" style="1" customWidth="1"/>
    <col min="11542" max="11776" width="11.42578125" style="1"/>
    <col min="11777" max="11777" width="5.140625" style="1" customWidth="1"/>
    <col min="11778" max="11778" width="5.85546875" style="1" customWidth="1"/>
    <col min="11779" max="11779" width="2.140625" style="1" customWidth="1"/>
    <col min="11780" max="11780" width="3.7109375" style="1" customWidth="1"/>
    <col min="11781" max="11782" width="15.7109375" style="1" customWidth="1"/>
    <col min="11783" max="11783" width="15" style="1" customWidth="1"/>
    <col min="11784" max="11784" width="1.85546875" style="1" customWidth="1"/>
    <col min="11785" max="11797" width="15.7109375" style="1" customWidth="1"/>
    <col min="11798" max="12032" width="11.42578125" style="1"/>
    <col min="12033" max="12033" width="5.140625" style="1" customWidth="1"/>
    <col min="12034" max="12034" width="5.85546875" style="1" customWidth="1"/>
    <col min="12035" max="12035" width="2.140625" style="1" customWidth="1"/>
    <col min="12036" max="12036" width="3.7109375" style="1" customWidth="1"/>
    <col min="12037" max="12038" width="15.7109375" style="1" customWidth="1"/>
    <col min="12039" max="12039" width="15" style="1" customWidth="1"/>
    <col min="12040" max="12040" width="1.85546875" style="1" customWidth="1"/>
    <col min="12041" max="12053" width="15.7109375" style="1" customWidth="1"/>
    <col min="12054" max="12288" width="11.42578125" style="1"/>
    <col min="12289" max="12289" width="5.140625" style="1" customWidth="1"/>
    <col min="12290" max="12290" width="5.85546875" style="1" customWidth="1"/>
    <col min="12291" max="12291" width="2.140625" style="1" customWidth="1"/>
    <col min="12292" max="12292" width="3.7109375" style="1" customWidth="1"/>
    <col min="12293" max="12294" width="15.7109375" style="1" customWidth="1"/>
    <col min="12295" max="12295" width="15" style="1" customWidth="1"/>
    <col min="12296" max="12296" width="1.85546875" style="1" customWidth="1"/>
    <col min="12297" max="12309" width="15.7109375" style="1" customWidth="1"/>
    <col min="12310" max="12544" width="11.42578125" style="1"/>
    <col min="12545" max="12545" width="5.140625" style="1" customWidth="1"/>
    <col min="12546" max="12546" width="5.85546875" style="1" customWidth="1"/>
    <col min="12547" max="12547" width="2.140625" style="1" customWidth="1"/>
    <col min="12548" max="12548" width="3.7109375" style="1" customWidth="1"/>
    <col min="12549" max="12550" width="15.7109375" style="1" customWidth="1"/>
    <col min="12551" max="12551" width="15" style="1" customWidth="1"/>
    <col min="12552" max="12552" width="1.85546875" style="1" customWidth="1"/>
    <col min="12553" max="12565" width="15.7109375" style="1" customWidth="1"/>
    <col min="12566" max="12800" width="11.42578125" style="1"/>
    <col min="12801" max="12801" width="5.140625" style="1" customWidth="1"/>
    <col min="12802" max="12802" width="5.85546875" style="1" customWidth="1"/>
    <col min="12803" max="12803" width="2.140625" style="1" customWidth="1"/>
    <col min="12804" max="12804" width="3.7109375" style="1" customWidth="1"/>
    <col min="12805" max="12806" width="15.7109375" style="1" customWidth="1"/>
    <col min="12807" max="12807" width="15" style="1" customWidth="1"/>
    <col min="12808" max="12808" width="1.85546875" style="1" customWidth="1"/>
    <col min="12809" max="12821" width="15.7109375" style="1" customWidth="1"/>
    <col min="12822" max="13056" width="11.42578125" style="1"/>
    <col min="13057" max="13057" width="5.140625" style="1" customWidth="1"/>
    <col min="13058" max="13058" width="5.85546875" style="1" customWidth="1"/>
    <col min="13059" max="13059" width="2.140625" style="1" customWidth="1"/>
    <col min="13060" max="13060" width="3.7109375" style="1" customWidth="1"/>
    <col min="13061" max="13062" width="15.7109375" style="1" customWidth="1"/>
    <col min="13063" max="13063" width="15" style="1" customWidth="1"/>
    <col min="13064" max="13064" width="1.85546875" style="1" customWidth="1"/>
    <col min="13065" max="13077" width="15.7109375" style="1" customWidth="1"/>
    <col min="13078" max="13312" width="11.42578125" style="1"/>
    <col min="13313" max="13313" width="5.140625" style="1" customWidth="1"/>
    <col min="13314" max="13314" width="5.85546875" style="1" customWidth="1"/>
    <col min="13315" max="13315" width="2.140625" style="1" customWidth="1"/>
    <col min="13316" max="13316" width="3.7109375" style="1" customWidth="1"/>
    <col min="13317" max="13318" width="15.7109375" style="1" customWidth="1"/>
    <col min="13319" max="13319" width="15" style="1" customWidth="1"/>
    <col min="13320" max="13320" width="1.85546875" style="1" customWidth="1"/>
    <col min="13321" max="13333" width="15.7109375" style="1" customWidth="1"/>
    <col min="13334" max="13568" width="11.42578125" style="1"/>
    <col min="13569" max="13569" width="5.140625" style="1" customWidth="1"/>
    <col min="13570" max="13570" width="5.85546875" style="1" customWidth="1"/>
    <col min="13571" max="13571" width="2.140625" style="1" customWidth="1"/>
    <col min="13572" max="13572" width="3.7109375" style="1" customWidth="1"/>
    <col min="13573" max="13574" width="15.7109375" style="1" customWidth="1"/>
    <col min="13575" max="13575" width="15" style="1" customWidth="1"/>
    <col min="13576" max="13576" width="1.85546875" style="1" customWidth="1"/>
    <col min="13577" max="13589" width="15.7109375" style="1" customWidth="1"/>
    <col min="13590" max="13824" width="11.42578125" style="1"/>
    <col min="13825" max="13825" width="5.140625" style="1" customWidth="1"/>
    <col min="13826" max="13826" width="5.85546875" style="1" customWidth="1"/>
    <col min="13827" max="13827" width="2.140625" style="1" customWidth="1"/>
    <col min="13828" max="13828" width="3.7109375" style="1" customWidth="1"/>
    <col min="13829" max="13830" width="15.7109375" style="1" customWidth="1"/>
    <col min="13831" max="13831" width="15" style="1" customWidth="1"/>
    <col min="13832" max="13832" width="1.85546875" style="1" customWidth="1"/>
    <col min="13833" max="13845" width="15.7109375" style="1" customWidth="1"/>
    <col min="13846" max="14080" width="11.42578125" style="1"/>
    <col min="14081" max="14081" width="5.140625" style="1" customWidth="1"/>
    <col min="14082" max="14082" width="5.85546875" style="1" customWidth="1"/>
    <col min="14083" max="14083" width="2.140625" style="1" customWidth="1"/>
    <col min="14084" max="14084" width="3.7109375" style="1" customWidth="1"/>
    <col min="14085" max="14086" width="15.7109375" style="1" customWidth="1"/>
    <col min="14087" max="14087" width="15" style="1" customWidth="1"/>
    <col min="14088" max="14088" width="1.85546875" style="1" customWidth="1"/>
    <col min="14089" max="14101" width="15.7109375" style="1" customWidth="1"/>
    <col min="14102" max="14336" width="11.42578125" style="1"/>
    <col min="14337" max="14337" width="5.140625" style="1" customWidth="1"/>
    <col min="14338" max="14338" width="5.85546875" style="1" customWidth="1"/>
    <col min="14339" max="14339" width="2.140625" style="1" customWidth="1"/>
    <col min="14340" max="14340" width="3.7109375" style="1" customWidth="1"/>
    <col min="14341" max="14342" width="15.7109375" style="1" customWidth="1"/>
    <col min="14343" max="14343" width="15" style="1" customWidth="1"/>
    <col min="14344" max="14344" width="1.85546875" style="1" customWidth="1"/>
    <col min="14345" max="14357" width="15.7109375" style="1" customWidth="1"/>
    <col min="14358" max="14592" width="11.42578125" style="1"/>
    <col min="14593" max="14593" width="5.140625" style="1" customWidth="1"/>
    <col min="14594" max="14594" width="5.85546875" style="1" customWidth="1"/>
    <col min="14595" max="14595" width="2.140625" style="1" customWidth="1"/>
    <col min="14596" max="14596" width="3.7109375" style="1" customWidth="1"/>
    <col min="14597" max="14598" width="15.7109375" style="1" customWidth="1"/>
    <col min="14599" max="14599" width="15" style="1" customWidth="1"/>
    <col min="14600" max="14600" width="1.85546875" style="1" customWidth="1"/>
    <col min="14601" max="14613" width="15.7109375" style="1" customWidth="1"/>
    <col min="14614" max="14848" width="11.42578125" style="1"/>
    <col min="14849" max="14849" width="5.140625" style="1" customWidth="1"/>
    <col min="14850" max="14850" width="5.85546875" style="1" customWidth="1"/>
    <col min="14851" max="14851" width="2.140625" style="1" customWidth="1"/>
    <col min="14852" max="14852" width="3.7109375" style="1" customWidth="1"/>
    <col min="14853" max="14854" width="15.7109375" style="1" customWidth="1"/>
    <col min="14855" max="14855" width="15" style="1" customWidth="1"/>
    <col min="14856" max="14856" width="1.85546875" style="1" customWidth="1"/>
    <col min="14857" max="14869" width="15.7109375" style="1" customWidth="1"/>
    <col min="14870" max="15104" width="11.42578125" style="1"/>
    <col min="15105" max="15105" width="5.140625" style="1" customWidth="1"/>
    <col min="15106" max="15106" width="5.85546875" style="1" customWidth="1"/>
    <col min="15107" max="15107" width="2.140625" style="1" customWidth="1"/>
    <col min="15108" max="15108" width="3.7109375" style="1" customWidth="1"/>
    <col min="15109" max="15110" width="15.7109375" style="1" customWidth="1"/>
    <col min="15111" max="15111" width="15" style="1" customWidth="1"/>
    <col min="15112" max="15112" width="1.85546875" style="1" customWidth="1"/>
    <col min="15113" max="15125" width="15.7109375" style="1" customWidth="1"/>
    <col min="15126" max="15360" width="11.42578125" style="1"/>
    <col min="15361" max="15361" width="5.140625" style="1" customWidth="1"/>
    <col min="15362" max="15362" width="5.85546875" style="1" customWidth="1"/>
    <col min="15363" max="15363" width="2.140625" style="1" customWidth="1"/>
    <col min="15364" max="15364" width="3.7109375" style="1" customWidth="1"/>
    <col min="15365" max="15366" width="15.7109375" style="1" customWidth="1"/>
    <col min="15367" max="15367" width="15" style="1" customWidth="1"/>
    <col min="15368" max="15368" width="1.85546875" style="1" customWidth="1"/>
    <col min="15369" max="15381" width="15.7109375" style="1" customWidth="1"/>
    <col min="15382" max="15616" width="11.42578125" style="1"/>
    <col min="15617" max="15617" width="5.140625" style="1" customWidth="1"/>
    <col min="15618" max="15618" width="5.85546875" style="1" customWidth="1"/>
    <col min="15619" max="15619" width="2.140625" style="1" customWidth="1"/>
    <col min="15620" max="15620" width="3.7109375" style="1" customWidth="1"/>
    <col min="15621" max="15622" width="15.7109375" style="1" customWidth="1"/>
    <col min="15623" max="15623" width="15" style="1" customWidth="1"/>
    <col min="15624" max="15624" width="1.85546875" style="1" customWidth="1"/>
    <col min="15625" max="15637" width="15.7109375" style="1" customWidth="1"/>
    <col min="15638" max="15872" width="11.42578125" style="1"/>
    <col min="15873" max="15873" width="5.140625" style="1" customWidth="1"/>
    <col min="15874" max="15874" width="5.85546875" style="1" customWidth="1"/>
    <col min="15875" max="15875" width="2.140625" style="1" customWidth="1"/>
    <col min="15876" max="15876" width="3.7109375" style="1" customWidth="1"/>
    <col min="15877" max="15878" width="15.7109375" style="1" customWidth="1"/>
    <col min="15879" max="15879" width="15" style="1" customWidth="1"/>
    <col min="15880" max="15880" width="1.85546875" style="1" customWidth="1"/>
    <col min="15881" max="15893" width="15.7109375" style="1" customWidth="1"/>
    <col min="15894" max="16128" width="11.42578125" style="1"/>
    <col min="16129" max="16129" width="5.140625" style="1" customWidth="1"/>
    <col min="16130" max="16130" width="5.85546875" style="1" customWidth="1"/>
    <col min="16131" max="16131" width="2.140625" style="1" customWidth="1"/>
    <col min="16132" max="16132" width="3.7109375" style="1" customWidth="1"/>
    <col min="16133" max="16134" width="15.7109375" style="1" customWidth="1"/>
    <col min="16135" max="16135" width="15" style="1" customWidth="1"/>
    <col min="16136" max="16136" width="1.85546875" style="1" customWidth="1"/>
    <col min="16137" max="16149" width="15.7109375" style="1" customWidth="1"/>
    <col min="16150" max="16384" width="11.42578125" style="1"/>
  </cols>
  <sheetData>
    <row r="1" spans="1:22" ht="15.2" customHeight="1" x14ac:dyDescent="0.25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"/>
      <c r="P1" s="2"/>
      <c r="Q1" s="2"/>
      <c r="R1" s="2"/>
      <c r="S1" s="2"/>
      <c r="T1" s="2"/>
      <c r="U1" s="2"/>
      <c r="V1" s="3"/>
    </row>
    <row r="2" spans="1:22" ht="15.2" customHeight="1" x14ac:dyDescent="0.25"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"/>
      <c r="P2" s="2"/>
      <c r="Q2" s="2"/>
      <c r="R2" s="2"/>
      <c r="S2" s="2"/>
      <c r="T2" s="2"/>
      <c r="U2" s="2"/>
      <c r="V2" s="3"/>
    </row>
    <row r="3" spans="1:22" ht="15.2" customHeight="1" x14ac:dyDescent="0.25">
      <c r="B3" s="60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2"/>
      <c r="P3" s="2"/>
      <c r="Q3" s="2"/>
      <c r="R3" s="2"/>
      <c r="S3" s="2"/>
      <c r="T3" s="2"/>
      <c r="U3" s="2"/>
      <c r="V3" s="3"/>
    </row>
    <row r="4" spans="1:22" ht="15.2" customHeight="1" x14ac:dyDescent="0.25">
      <c r="B4" s="59" t="s">
        <v>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4"/>
      <c r="P4" s="4"/>
      <c r="Q4" s="4"/>
      <c r="R4" s="4"/>
      <c r="S4" s="4"/>
      <c r="T4" s="4"/>
      <c r="U4" s="4"/>
      <c r="V4" s="3"/>
    </row>
    <row r="5" spans="1:22" ht="16.7" customHeight="1" x14ac:dyDescent="0.25">
      <c r="B5" s="60" t="s">
        <v>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2"/>
      <c r="P5" s="2"/>
      <c r="Q5" s="2"/>
      <c r="R5" s="2"/>
      <c r="S5" s="2"/>
      <c r="T5" s="2"/>
      <c r="U5" s="2"/>
      <c r="V5" s="3"/>
    </row>
    <row r="6" spans="1:22" x14ac:dyDescent="0.25">
      <c r="B6" s="5"/>
      <c r="C6" s="6"/>
      <c r="D6" s="6"/>
      <c r="E6" s="5"/>
      <c r="F6" s="6"/>
      <c r="G6" s="6"/>
      <c r="H6" s="6"/>
      <c r="I6" s="7"/>
      <c r="J6" s="7"/>
      <c r="K6" s="7"/>
      <c r="L6" s="7"/>
      <c r="M6" s="7"/>
      <c r="N6" s="7"/>
    </row>
    <row r="7" spans="1:22" ht="30.2" customHeight="1" x14ac:dyDescent="0.25">
      <c r="A7" s="8"/>
      <c r="B7" s="9" t="s">
        <v>5</v>
      </c>
      <c r="C7" s="61" t="s">
        <v>6</v>
      </c>
      <c r="D7" s="61"/>
      <c r="E7" s="61"/>
      <c r="F7" s="61"/>
      <c r="G7" s="61"/>
      <c r="H7" s="10"/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2"/>
      <c r="P7" s="13"/>
      <c r="Q7" s="13"/>
      <c r="R7" s="13"/>
      <c r="S7" s="13"/>
      <c r="T7" s="13"/>
      <c r="U7" s="13"/>
    </row>
    <row r="8" spans="1:22" ht="17.45" customHeight="1" x14ac:dyDescent="0.25">
      <c r="A8" s="8"/>
      <c r="B8" s="14"/>
      <c r="C8" s="58" t="s">
        <v>13</v>
      </c>
      <c r="D8" s="58"/>
      <c r="E8" s="58"/>
      <c r="F8" s="58"/>
      <c r="G8" s="58"/>
      <c r="H8" s="15"/>
      <c r="I8" s="16">
        <f t="shared" ref="I8:N8" si="0">SUM(I9:I18)</f>
        <v>48729278</v>
      </c>
      <c r="J8" s="16">
        <f t="shared" si="0"/>
        <v>916985.73</v>
      </c>
      <c r="K8" s="16">
        <f t="shared" si="0"/>
        <v>49646263.729999997</v>
      </c>
      <c r="L8" s="16">
        <f t="shared" si="0"/>
        <v>47663822.269999996</v>
      </c>
      <c r="M8" s="16">
        <f t="shared" si="0"/>
        <v>47663822.269999996</v>
      </c>
      <c r="N8" s="16">
        <f t="shared" si="0"/>
        <v>0</v>
      </c>
      <c r="O8" s="17"/>
      <c r="P8" s="3"/>
      <c r="Q8" s="3"/>
      <c r="R8" s="3"/>
      <c r="S8" s="3"/>
      <c r="T8" s="3"/>
      <c r="U8" s="3"/>
      <c r="V8" s="3"/>
    </row>
    <row r="9" spans="1:22" x14ac:dyDescent="0.25">
      <c r="A9" s="8"/>
      <c r="B9" s="18">
        <v>1</v>
      </c>
      <c r="C9" s="19"/>
      <c r="D9" s="54" t="s">
        <v>14</v>
      </c>
      <c r="E9" s="54"/>
      <c r="F9" s="54"/>
      <c r="G9" s="54"/>
      <c r="H9" s="20"/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17"/>
      <c r="P9" s="3"/>
      <c r="Q9" s="3"/>
      <c r="R9" s="3"/>
      <c r="S9" s="3"/>
      <c r="T9" s="3"/>
      <c r="U9" s="3"/>
      <c r="V9" s="3"/>
    </row>
    <row r="10" spans="1:22" x14ac:dyDescent="0.25">
      <c r="A10" s="8"/>
      <c r="B10" s="18">
        <v>2</v>
      </c>
      <c r="C10" s="19"/>
      <c r="D10" s="54" t="s">
        <v>15</v>
      </c>
      <c r="E10" s="54"/>
      <c r="F10" s="54"/>
      <c r="G10" s="54"/>
      <c r="H10" s="20"/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17"/>
      <c r="P10" s="3"/>
      <c r="Q10" s="3"/>
      <c r="R10" s="3"/>
      <c r="S10" s="3"/>
      <c r="T10" s="3"/>
      <c r="U10" s="3"/>
      <c r="V10" s="3"/>
    </row>
    <row r="11" spans="1:22" x14ac:dyDescent="0.25">
      <c r="A11" s="8"/>
      <c r="B11" s="18">
        <v>3</v>
      </c>
      <c r="C11" s="19"/>
      <c r="D11" s="54" t="s">
        <v>16</v>
      </c>
      <c r="E11" s="54"/>
      <c r="F11" s="54"/>
      <c r="G11" s="54"/>
      <c r="H11" s="20"/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17"/>
      <c r="P11" s="3"/>
      <c r="Q11" s="3"/>
      <c r="R11" s="3"/>
      <c r="S11" s="3"/>
      <c r="T11" s="3"/>
      <c r="U11" s="3"/>
      <c r="V11" s="3"/>
    </row>
    <row r="12" spans="1:22" x14ac:dyDescent="0.25">
      <c r="A12" s="8"/>
      <c r="B12" s="18">
        <v>4</v>
      </c>
      <c r="C12" s="19"/>
      <c r="D12" s="54" t="s">
        <v>17</v>
      </c>
      <c r="E12" s="54"/>
      <c r="F12" s="54"/>
      <c r="G12" s="54"/>
      <c r="H12" s="20"/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17"/>
      <c r="P12" s="3"/>
      <c r="Q12" s="3"/>
      <c r="R12" s="3"/>
      <c r="S12" s="3"/>
      <c r="T12" s="3"/>
      <c r="U12" s="3"/>
      <c r="V12" s="3"/>
    </row>
    <row r="13" spans="1:22" x14ac:dyDescent="0.25">
      <c r="A13" s="8"/>
      <c r="B13" s="18">
        <v>5</v>
      </c>
      <c r="C13" s="19"/>
      <c r="D13" s="54" t="s">
        <v>18</v>
      </c>
      <c r="E13" s="54"/>
      <c r="F13" s="54"/>
      <c r="G13" s="54"/>
      <c r="H13" s="20"/>
      <c r="I13" s="21">
        <v>0</v>
      </c>
      <c r="J13" s="21">
        <v>3586.56</v>
      </c>
      <c r="K13" s="21">
        <v>3586.56</v>
      </c>
      <c r="L13" s="21">
        <v>3586.56</v>
      </c>
      <c r="M13" s="21">
        <v>3586.56</v>
      </c>
      <c r="N13" s="21">
        <v>0</v>
      </c>
      <c r="O13" s="17"/>
      <c r="P13" s="3"/>
      <c r="Q13" s="3"/>
      <c r="R13" s="3"/>
      <c r="S13" s="3"/>
      <c r="T13" s="3"/>
      <c r="U13" s="3"/>
      <c r="V13" s="3"/>
    </row>
    <row r="14" spans="1:22" x14ac:dyDescent="0.25">
      <c r="A14" s="8"/>
      <c r="B14" s="18">
        <v>6</v>
      </c>
      <c r="C14" s="19"/>
      <c r="D14" s="54" t="s">
        <v>19</v>
      </c>
      <c r="E14" s="54"/>
      <c r="F14" s="54"/>
      <c r="G14" s="54"/>
      <c r="H14" s="20"/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17"/>
      <c r="P14" s="3"/>
      <c r="Q14" s="3"/>
      <c r="R14" s="3"/>
      <c r="S14" s="3"/>
      <c r="T14" s="3"/>
      <c r="U14" s="3"/>
      <c r="V14" s="3"/>
    </row>
    <row r="15" spans="1:22" x14ac:dyDescent="0.25">
      <c r="A15" s="8"/>
      <c r="B15" s="18">
        <v>7</v>
      </c>
      <c r="C15" s="19"/>
      <c r="D15" s="54" t="s">
        <v>20</v>
      </c>
      <c r="E15" s="54"/>
      <c r="F15" s="54"/>
      <c r="G15" s="54"/>
      <c r="H15" s="20"/>
      <c r="I15" s="21">
        <v>8532000</v>
      </c>
      <c r="J15" s="21">
        <v>-3455552.29</v>
      </c>
      <c r="K15" s="21">
        <v>5076447.71</v>
      </c>
      <c r="L15" s="21">
        <v>5076447.71</v>
      </c>
      <c r="M15" s="21">
        <v>5076447.71</v>
      </c>
      <c r="N15" s="21">
        <v>0</v>
      </c>
      <c r="O15" s="17"/>
      <c r="P15" s="3"/>
      <c r="Q15" s="3"/>
      <c r="R15" s="3"/>
      <c r="S15" s="3"/>
      <c r="T15" s="3"/>
      <c r="U15" s="3"/>
      <c r="V15" s="3"/>
    </row>
    <row r="16" spans="1:22" x14ac:dyDescent="0.25">
      <c r="A16" s="8"/>
      <c r="B16" s="18">
        <v>8</v>
      </c>
      <c r="C16" s="19"/>
      <c r="D16" s="54" t="s">
        <v>21</v>
      </c>
      <c r="E16" s="54"/>
      <c r="F16" s="54"/>
      <c r="G16" s="54"/>
      <c r="H16" s="20"/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17"/>
      <c r="P16" s="3"/>
      <c r="Q16" s="3"/>
      <c r="R16" s="3"/>
      <c r="S16" s="3"/>
      <c r="T16" s="3"/>
      <c r="U16" s="3"/>
      <c r="V16" s="3"/>
    </row>
    <row r="17" spans="1:22" x14ac:dyDescent="0.25">
      <c r="A17" s="8"/>
      <c r="B17" s="18">
        <v>9</v>
      </c>
      <c r="C17" s="19"/>
      <c r="D17" s="54" t="s">
        <v>22</v>
      </c>
      <c r="E17" s="54"/>
      <c r="F17" s="54"/>
      <c r="G17" s="54"/>
      <c r="H17" s="20"/>
      <c r="I17" s="21">
        <v>40197278</v>
      </c>
      <c r="J17" s="21">
        <v>2386510</v>
      </c>
      <c r="K17" s="21">
        <v>42583788</v>
      </c>
      <c r="L17" s="21">
        <v>42583788</v>
      </c>
      <c r="M17" s="21">
        <v>42583788</v>
      </c>
      <c r="N17" s="21">
        <v>0</v>
      </c>
      <c r="O17" s="17"/>
      <c r="P17" s="3"/>
      <c r="Q17" s="3"/>
      <c r="R17" s="3"/>
      <c r="S17" s="3"/>
      <c r="T17" s="3"/>
      <c r="U17" s="3"/>
      <c r="V17" s="3"/>
    </row>
    <row r="18" spans="1:22" x14ac:dyDescent="0.25">
      <c r="A18" s="8"/>
      <c r="B18" s="18">
        <v>0</v>
      </c>
      <c r="C18" s="19"/>
      <c r="D18" s="54" t="s">
        <v>23</v>
      </c>
      <c r="E18" s="54"/>
      <c r="F18" s="54"/>
      <c r="G18" s="54"/>
      <c r="H18" s="20"/>
      <c r="I18" s="21">
        <v>0</v>
      </c>
      <c r="J18" s="21">
        <v>1982441.46</v>
      </c>
      <c r="K18" s="21">
        <v>1982441.46</v>
      </c>
      <c r="L18" s="21">
        <v>0</v>
      </c>
      <c r="M18" s="21">
        <v>0</v>
      </c>
      <c r="N18" s="21">
        <v>0</v>
      </c>
      <c r="O18" s="17"/>
      <c r="P18" s="3"/>
      <c r="Q18" s="3"/>
      <c r="R18" s="3"/>
      <c r="S18" s="3"/>
      <c r="T18" s="3"/>
      <c r="U18" s="3"/>
      <c r="V18" s="3"/>
    </row>
    <row r="19" spans="1:22" ht="17.45" customHeight="1" x14ac:dyDescent="0.25">
      <c r="A19" s="8"/>
      <c r="B19" s="18"/>
      <c r="C19" s="57" t="s">
        <v>24</v>
      </c>
      <c r="D19" s="57"/>
      <c r="E19" s="57"/>
      <c r="F19" s="57"/>
      <c r="G19" s="57"/>
      <c r="H19" s="22"/>
      <c r="I19" s="16">
        <f t="shared" ref="I19:N19" si="1">SUM(I20:I28)</f>
        <v>48729278</v>
      </c>
      <c r="J19" s="16">
        <f t="shared" si="1"/>
        <v>916985.73000000021</v>
      </c>
      <c r="K19" s="16">
        <f t="shared" si="1"/>
        <v>49646263.729999997</v>
      </c>
      <c r="L19" s="16">
        <f t="shared" si="1"/>
        <v>46954272.089999996</v>
      </c>
      <c r="M19" s="16">
        <f t="shared" si="1"/>
        <v>45228760.109999999</v>
      </c>
      <c r="N19" s="16">
        <f t="shared" si="1"/>
        <v>1725511.98</v>
      </c>
      <c r="O19" s="17"/>
      <c r="P19" s="3"/>
      <c r="Q19" s="3"/>
      <c r="R19" s="3"/>
      <c r="S19" s="3"/>
      <c r="T19" s="3"/>
      <c r="U19" s="3"/>
      <c r="V19" s="3"/>
    </row>
    <row r="20" spans="1:22" x14ac:dyDescent="0.25">
      <c r="A20" s="8"/>
      <c r="B20" s="18">
        <v>1</v>
      </c>
      <c r="C20" s="19"/>
      <c r="D20" s="54" t="s">
        <v>25</v>
      </c>
      <c r="E20" s="54"/>
      <c r="F20" s="54"/>
      <c r="G20" s="54"/>
      <c r="H20" s="20"/>
      <c r="I20" s="21">
        <v>33183086</v>
      </c>
      <c r="J20" s="21">
        <v>-2600297.0099999998</v>
      </c>
      <c r="K20" s="21">
        <v>30582788.989999998</v>
      </c>
      <c r="L20" s="21">
        <v>30582788.989999998</v>
      </c>
      <c r="M20" s="21">
        <v>30582788.989999998</v>
      </c>
      <c r="N20" s="21">
        <v>0</v>
      </c>
      <c r="O20" s="17"/>
      <c r="P20" s="3"/>
      <c r="Q20" s="3"/>
      <c r="R20" s="3"/>
      <c r="S20" s="3"/>
      <c r="T20" s="3"/>
      <c r="U20" s="3"/>
      <c r="V20" s="3"/>
    </row>
    <row r="21" spans="1:22" x14ac:dyDescent="0.25">
      <c r="A21" s="8"/>
      <c r="B21" s="18">
        <v>2</v>
      </c>
      <c r="C21" s="19"/>
      <c r="D21" s="54" t="s">
        <v>26</v>
      </c>
      <c r="E21" s="54"/>
      <c r="F21" s="54"/>
      <c r="G21" s="54"/>
      <c r="H21" s="20"/>
      <c r="I21" s="21">
        <v>1905331</v>
      </c>
      <c r="J21" s="21">
        <v>2316217.73</v>
      </c>
      <c r="K21" s="21">
        <v>4221548.7300000004</v>
      </c>
      <c r="L21" s="21">
        <v>3571442.6</v>
      </c>
      <c r="M21" s="21">
        <v>2344030.44</v>
      </c>
      <c r="N21" s="21">
        <v>1227412.1599999999</v>
      </c>
      <c r="O21" s="17"/>
      <c r="P21" s="3"/>
      <c r="Q21" s="3"/>
      <c r="R21" s="3"/>
      <c r="S21" s="3"/>
      <c r="T21" s="3"/>
      <c r="U21" s="3"/>
      <c r="V21" s="3"/>
    </row>
    <row r="22" spans="1:22" x14ac:dyDescent="0.25">
      <c r="A22" s="8"/>
      <c r="B22" s="18">
        <v>3</v>
      </c>
      <c r="C22" s="19"/>
      <c r="D22" s="54" t="s">
        <v>27</v>
      </c>
      <c r="E22" s="54"/>
      <c r="F22" s="54"/>
      <c r="G22" s="54"/>
      <c r="H22" s="20"/>
      <c r="I22" s="21">
        <v>13295861</v>
      </c>
      <c r="J22" s="21">
        <v>1201065.01</v>
      </c>
      <c r="K22" s="21">
        <v>14496926.01</v>
      </c>
      <c r="L22" s="21">
        <v>12744115.470000001</v>
      </c>
      <c r="M22" s="21">
        <v>12246015.65</v>
      </c>
      <c r="N22" s="21">
        <v>498099.82</v>
      </c>
      <c r="O22" s="17"/>
      <c r="P22" s="3"/>
      <c r="Q22" s="3"/>
      <c r="R22" s="3"/>
      <c r="S22" s="3"/>
      <c r="T22" s="3"/>
      <c r="U22" s="3"/>
      <c r="V22" s="3"/>
    </row>
    <row r="23" spans="1:22" x14ac:dyDescent="0.25">
      <c r="A23" s="8"/>
      <c r="B23" s="18">
        <v>4</v>
      </c>
      <c r="C23" s="19"/>
      <c r="D23" s="54" t="s">
        <v>22</v>
      </c>
      <c r="E23" s="54"/>
      <c r="F23" s="54"/>
      <c r="G23" s="54"/>
      <c r="H23" s="20"/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17"/>
      <c r="P23" s="3"/>
      <c r="Q23" s="3"/>
      <c r="R23" s="3"/>
      <c r="S23" s="3"/>
      <c r="T23" s="3"/>
      <c r="U23" s="3"/>
      <c r="V23" s="3"/>
    </row>
    <row r="24" spans="1:22" x14ac:dyDescent="0.25">
      <c r="A24" s="8"/>
      <c r="B24" s="18">
        <v>5</v>
      </c>
      <c r="C24" s="19"/>
      <c r="D24" s="54" t="s">
        <v>28</v>
      </c>
      <c r="E24" s="54"/>
      <c r="F24" s="54"/>
      <c r="G24" s="54"/>
      <c r="H24" s="20"/>
      <c r="I24" s="21">
        <v>345000</v>
      </c>
      <c r="J24" s="21">
        <v>0</v>
      </c>
      <c r="K24" s="21">
        <v>345000</v>
      </c>
      <c r="L24" s="21">
        <v>55925.03</v>
      </c>
      <c r="M24" s="21">
        <v>55925.03</v>
      </c>
      <c r="N24" s="21">
        <v>0</v>
      </c>
      <c r="O24" s="17"/>
      <c r="P24" s="3"/>
      <c r="Q24" s="3"/>
      <c r="R24" s="3"/>
      <c r="S24" s="3"/>
      <c r="T24" s="3"/>
      <c r="U24" s="3"/>
      <c r="V24" s="3"/>
    </row>
    <row r="25" spans="1:22" x14ac:dyDescent="0.25">
      <c r="A25" s="8"/>
      <c r="B25" s="18">
        <v>6</v>
      </c>
      <c r="C25" s="19"/>
      <c r="D25" s="54" t="s">
        <v>29</v>
      </c>
      <c r="E25" s="54"/>
      <c r="F25" s="54"/>
      <c r="G25" s="54"/>
      <c r="H25" s="20"/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17"/>
      <c r="P25" s="3"/>
      <c r="Q25" s="3"/>
      <c r="R25" s="3"/>
      <c r="S25" s="3"/>
      <c r="T25" s="3"/>
      <c r="U25" s="3"/>
      <c r="V25" s="3"/>
    </row>
    <row r="26" spans="1:22" x14ac:dyDescent="0.25">
      <c r="A26" s="8"/>
      <c r="B26" s="18">
        <v>7</v>
      </c>
      <c r="C26" s="19"/>
      <c r="D26" s="54" t="s">
        <v>30</v>
      </c>
      <c r="E26" s="54"/>
      <c r="F26" s="54"/>
      <c r="G26" s="54"/>
      <c r="H26" s="20"/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17"/>
      <c r="P26" s="3"/>
      <c r="Q26" s="3"/>
      <c r="R26" s="3"/>
      <c r="S26" s="3"/>
      <c r="T26" s="3"/>
      <c r="U26" s="3"/>
      <c r="V26" s="3"/>
    </row>
    <row r="27" spans="1:22" x14ac:dyDescent="0.25">
      <c r="A27" s="8"/>
      <c r="B27" s="18">
        <v>8</v>
      </c>
      <c r="C27" s="19"/>
      <c r="D27" s="54" t="s">
        <v>31</v>
      </c>
      <c r="E27" s="54"/>
      <c r="F27" s="54"/>
      <c r="G27" s="54"/>
      <c r="H27" s="20"/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7"/>
      <c r="P27" s="3"/>
      <c r="Q27" s="3"/>
      <c r="R27" s="3"/>
      <c r="S27" s="3"/>
      <c r="T27" s="3"/>
      <c r="U27" s="3"/>
      <c r="V27" s="3"/>
    </row>
    <row r="28" spans="1:22" x14ac:dyDescent="0.25">
      <c r="A28" s="8"/>
      <c r="B28" s="18">
        <v>9</v>
      </c>
      <c r="C28" s="19"/>
      <c r="D28" s="54" t="s">
        <v>32</v>
      </c>
      <c r="E28" s="54"/>
      <c r="F28" s="54"/>
      <c r="G28" s="54"/>
      <c r="H28" s="20"/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7"/>
      <c r="P28" s="3"/>
      <c r="Q28" s="3"/>
      <c r="R28" s="3"/>
      <c r="S28" s="3"/>
      <c r="T28" s="3"/>
      <c r="U28" s="3"/>
      <c r="V28" s="3"/>
    </row>
    <row r="29" spans="1:22" ht="17.45" customHeight="1" x14ac:dyDescent="0.25">
      <c r="A29" s="8"/>
      <c r="B29" s="23"/>
      <c r="C29" s="55" t="s">
        <v>33</v>
      </c>
      <c r="D29" s="55"/>
      <c r="E29" s="55"/>
      <c r="F29" s="55"/>
      <c r="G29" s="55"/>
      <c r="H29" s="24"/>
      <c r="I29" s="16">
        <f t="shared" ref="I29:N29" si="2">I8-I19</f>
        <v>0</v>
      </c>
      <c r="J29" s="16">
        <f t="shared" si="2"/>
        <v>0</v>
      </c>
      <c r="K29" s="16">
        <f t="shared" si="2"/>
        <v>0</v>
      </c>
      <c r="L29" s="16">
        <f t="shared" si="2"/>
        <v>709550.1799999997</v>
      </c>
      <c r="M29" s="16">
        <f t="shared" si="2"/>
        <v>2435062.1599999964</v>
      </c>
      <c r="N29" s="16">
        <f t="shared" si="2"/>
        <v>-1725511.98</v>
      </c>
      <c r="O29" s="17"/>
      <c r="P29" s="3"/>
      <c r="Q29" s="3"/>
      <c r="R29" s="3"/>
      <c r="S29" s="3"/>
      <c r="T29" s="3"/>
      <c r="U29" s="3"/>
      <c r="V29" s="3"/>
    </row>
    <row r="30" spans="1:22" ht="12.95" customHeight="1" x14ac:dyDescent="0.25">
      <c r="B30" s="25"/>
      <c r="C30" s="26"/>
      <c r="D30" s="27"/>
      <c r="E30" s="27"/>
      <c r="F30" s="27"/>
      <c r="G30" s="27"/>
      <c r="H30" s="27"/>
      <c r="I30" s="28"/>
      <c r="J30" s="28"/>
      <c r="K30" s="28"/>
      <c r="L30" s="28"/>
      <c r="M30" s="28"/>
      <c r="N30" s="28"/>
      <c r="O30" s="3"/>
      <c r="P30" s="3"/>
      <c r="Q30" s="3"/>
      <c r="R30" s="3"/>
      <c r="S30" s="3"/>
      <c r="T30" s="3"/>
      <c r="U30" s="3"/>
      <c r="V30" s="3"/>
    </row>
    <row r="31" spans="1:22" ht="15.2" customHeight="1" x14ac:dyDescent="0.25">
      <c r="B31" s="60" t="s">
        <v>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2"/>
      <c r="P31" s="2"/>
      <c r="Q31" s="2"/>
      <c r="R31" s="2"/>
      <c r="S31" s="2"/>
      <c r="T31" s="2"/>
      <c r="U31" s="2"/>
      <c r="V31" s="3"/>
    </row>
    <row r="32" spans="1:22" ht="15.2" customHeight="1" x14ac:dyDescent="0.25">
      <c r="B32" s="60" t="s">
        <v>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2"/>
      <c r="P32" s="2"/>
      <c r="Q32" s="2"/>
      <c r="R32" s="2"/>
      <c r="S32" s="2"/>
      <c r="T32" s="2"/>
      <c r="U32" s="2"/>
      <c r="V32" s="3"/>
    </row>
    <row r="33" spans="1:22" ht="15.2" customHeight="1" x14ac:dyDescent="0.25">
      <c r="B33" s="60" t="s">
        <v>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2"/>
      <c r="P33" s="2"/>
      <c r="Q33" s="2"/>
      <c r="R33" s="2"/>
      <c r="S33" s="2"/>
      <c r="T33" s="2"/>
      <c r="U33" s="2"/>
      <c r="V33" s="3"/>
    </row>
    <row r="34" spans="1:22" ht="15.2" customHeight="1" x14ac:dyDescent="0.25">
      <c r="B34" s="59" t="s">
        <v>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4"/>
      <c r="P34" s="4"/>
      <c r="Q34" s="4"/>
      <c r="R34" s="4"/>
      <c r="S34" s="4"/>
      <c r="T34" s="4"/>
      <c r="U34" s="4"/>
      <c r="V34" s="3"/>
    </row>
    <row r="35" spans="1:22" ht="16.7" customHeight="1" x14ac:dyDescent="0.25">
      <c r="B35" s="60" t="s">
        <v>4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2"/>
      <c r="P35" s="2"/>
      <c r="Q35" s="2"/>
      <c r="R35" s="2"/>
      <c r="S35" s="2"/>
      <c r="T35" s="2"/>
      <c r="U35" s="2"/>
      <c r="V35" s="3"/>
    </row>
    <row r="36" spans="1:22" x14ac:dyDescent="0.25">
      <c r="B36" s="5"/>
      <c r="C36" s="6"/>
      <c r="D36" s="6"/>
      <c r="E36" s="5"/>
      <c r="F36" s="6"/>
      <c r="G36" s="6"/>
      <c r="H36" s="6"/>
      <c r="I36" s="7"/>
      <c r="J36" s="7"/>
      <c r="K36" s="7"/>
      <c r="L36" s="7"/>
      <c r="M36" s="7"/>
      <c r="N36" s="7"/>
    </row>
    <row r="37" spans="1:22" ht="30.2" customHeight="1" x14ac:dyDescent="0.25">
      <c r="A37" s="8"/>
      <c r="B37" s="9" t="s">
        <v>34</v>
      </c>
      <c r="C37" s="61" t="s">
        <v>35</v>
      </c>
      <c r="D37" s="61"/>
      <c r="E37" s="61"/>
      <c r="F37" s="61"/>
      <c r="G37" s="61"/>
      <c r="H37" s="10"/>
      <c r="I37" s="11" t="s">
        <v>36</v>
      </c>
      <c r="J37" s="11" t="s">
        <v>8</v>
      </c>
      <c r="K37" s="11" t="s">
        <v>9</v>
      </c>
      <c r="L37" s="11" t="s">
        <v>10</v>
      </c>
      <c r="M37" s="11" t="s">
        <v>37</v>
      </c>
      <c r="N37" s="11" t="s">
        <v>38</v>
      </c>
      <c r="O37" s="12"/>
      <c r="P37" s="13"/>
      <c r="Q37" s="13"/>
      <c r="R37" s="13"/>
      <c r="S37" s="13"/>
      <c r="T37" s="13"/>
      <c r="U37" s="13"/>
    </row>
    <row r="38" spans="1:22" ht="17.45" customHeight="1" x14ac:dyDescent="0.25">
      <c r="A38" s="8"/>
      <c r="B38" s="14"/>
      <c r="C38" s="58" t="s">
        <v>39</v>
      </c>
      <c r="D38" s="58"/>
      <c r="E38" s="58"/>
      <c r="F38" s="58"/>
      <c r="G38" s="58"/>
      <c r="H38" s="15"/>
      <c r="I38" s="29">
        <f t="shared" ref="I38:N38" si="3">SUM(I39:I45)</f>
        <v>28630639</v>
      </c>
      <c r="J38" s="29">
        <f t="shared" si="3"/>
        <v>-6015237.3499999996</v>
      </c>
      <c r="K38" s="29">
        <f t="shared" si="3"/>
        <v>22615401.649999999</v>
      </c>
      <c r="L38" s="29">
        <f t="shared" si="3"/>
        <v>20632960.190000001</v>
      </c>
      <c r="M38" s="29">
        <f t="shared" si="3"/>
        <v>20632960.190000001</v>
      </c>
      <c r="N38" s="29">
        <f t="shared" si="3"/>
        <v>0</v>
      </c>
      <c r="O38" s="30"/>
      <c r="P38" s="31"/>
      <c r="Q38" s="31"/>
      <c r="R38" s="31"/>
      <c r="S38" s="31"/>
      <c r="T38" s="31"/>
      <c r="U38" s="31"/>
      <c r="V38" s="3"/>
    </row>
    <row r="39" spans="1:22" ht="17.45" customHeight="1" x14ac:dyDescent="0.25">
      <c r="A39" s="8"/>
      <c r="B39" s="18">
        <v>11</v>
      </c>
      <c r="C39" s="19"/>
      <c r="D39" s="54" t="s">
        <v>40</v>
      </c>
      <c r="E39" s="54"/>
      <c r="F39" s="54"/>
      <c r="G39" s="54"/>
      <c r="H39" s="20"/>
      <c r="I39" s="32">
        <v>20098639</v>
      </c>
      <c r="J39" s="32">
        <v>-4542126.8499999996</v>
      </c>
      <c r="K39" s="32">
        <v>15556512.15</v>
      </c>
      <c r="L39" s="32">
        <v>15556512.15</v>
      </c>
      <c r="M39" s="32">
        <v>15556512.15</v>
      </c>
      <c r="N39" s="32">
        <v>0</v>
      </c>
      <c r="O39" s="17"/>
      <c r="P39" s="3"/>
      <c r="Q39" s="3"/>
      <c r="R39" s="3"/>
      <c r="S39" s="3"/>
      <c r="T39" s="3"/>
      <c r="U39" s="3"/>
      <c r="V39" s="3"/>
    </row>
    <row r="40" spans="1:22" ht="17.45" customHeight="1" x14ac:dyDescent="0.25">
      <c r="A40" s="8"/>
      <c r="B40" s="18">
        <v>12</v>
      </c>
      <c r="C40" s="19"/>
      <c r="D40" s="54" t="s">
        <v>41</v>
      </c>
      <c r="E40" s="54"/>
      <c r="F40" s="54"/>
      <c r="G40" s="54"/>
      <c r="H40" s="20"/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17"/>
      <c r="P40" s="3"/>
      <c r="Q40" s="3"/>
      <c r="R40" s="3"/>
      <c r="S40" s="3"/>
      <c r="T40" s="3"/>
      <c r="U40" s="3"/>
      <c r="V40" s="3"/>
    </row>
    <row r="41" spans="1:22" ht="17.45" customHeight="1" x14ac:dyDescent="0.25">
      <c r="A41" s="8"/>
      <c r="B41" s="18">
        <v>13</v>
      </c>
      <c r="C41" s="19"/>
      <c r="D41" s="54" t="s">
        <v>42</v>
      </c>
      <c r="E41" s="54"/>
      <c r="F41" s="54"/>
      <c r="G41" s="54"/>
      <c r="H41" s="20"/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17"/>
      <c r="P41" s="3"/>
      <c r="Q41" s="3"/>
      <c r="R41" s="3"/>
      <c r="S41" s="3"/>
      <c r="T41" s="3"/>
      <c r="U41" s="3"/>
      <c r="V41" s="3"/>
    </row>
    <row r="42" spans="1:22" ht="17.45" customHeight="1" x14ac:dyDescent="0.25">
      <c r="A42" s="8"/>
      <c r="B42" s="18">
        <v>14</v>
      </c>
      <c r="C42" s="19"/>
      <c r="D42" s="54" t="s">
        <v>43</v>
      </c>
      <c r="E42" s="54"/>
      <c r="F42" s="54"/>
      <c r="G42" s="54"/>
      <c r="H42" s="20"/>
      <c r="I42" s="32">
        <v>8532000</v>
      </c>
      <c r="J42" s="32">
        <v>-1473110.5</v>
      </c>
      <c r="K42" s="32">
        <v>7058889.5</v>
      </c>
      <c r="L42" s="32">
        <v>5076448.04</v>
      </c>
      <c r="M42" s="32">
        <v>5076448.04</v>
      </c>
      <c r="N42" s="32">
        <v>0</v>
      </c>
      <c r="O42" s="17"/>
      <c r="P42" s="3"/>
      <c r="Q42" s="3"/>
      <c r="R42" s="3"/>
      <c r="S42" s="3"/>
      <c r="T42" s="3"/>
      <c r="U42" s="3"/>
      <c r="V42" s="3"/>
    </row>
    <row r="43" spans="1:22" ht="17.45" customHeight="1" x14ac:dyDescent="0.25">
      <c r="A43" s="8"/>
      <c r="B43" s="18">
        <v>15</v>
      </c>
      <c r="C43" s="19"/>
      <c r="D43" s="54" t="s">
        <v>44</v>
      </c>
      <c r="E43" s="54"/>
      <c r="F43" s="54"/>
      <c r="G43" s="54"/>
      <c r="H43" s="20"/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17"/>
      <c r="P43" s="3"/>
      <c r="Q43" s="3"/>
      <c r="R43" s="3"/>
      <c r="S43" s="3"/>
      <c r="T43" s="3"/>
      <c r="U43" s="3"/>
      <c r="V43" s="3"/>
    </row>
    <row r="44" spans="1:22" ht="17.45" customHeight="1" x14ac:dyDescent="0.25">
      <c r="A44" s="8"/>
      <c r="B44" s="18">
        <v>16</v>
      </c>
      <c r="C44" s="19"/>
      <c r="D44" s="54" t="s">
        <v>45</v>
      </c>
      <c r="E44" s="54"/>
      <c r="F44" s="54"/>
      <c r="G44" s="54"/>
      <c r="H44" s="20"/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17"/>
      <c r="P44" s="3"/>
      <c r="Q44" s="3"/>
      <c r="R44" s="3"/>
      <c r="S44" s="3"/>
      <c r="T44" s="3"/>
      <c r="U44" s="3"/>
      <c r="V44" s="3"/>
    </row>
    <row r="45" spans="1:22" ht="17.45" customHeight="1" x14ac:dyDescent="0.25">
      <c r="A45" s="8"/>
      <c r="B45" s="18">
        <v>17</v>
      </c>
      <c r="C45" s="19"/>
      <c r="D45" s="54" t="s">
        <v>46</v>
      </c>
      <c r="E45" s="54"/>
      <c r="F45" s="54"/>
      <c r="G45" s="54"/>
      <c r="H45" s="20"/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17"/>
      <c r="P45" s="3"/>
      <c r="Q45" s="3"/>
      <c r="R45" s="3"/>
      <c r="S45" s="3"/>
      <c r="T45" s="3"/>
      <c r="U45" s="3"/>
      <c r="V45" s="3"/>
    </row>
    <row r="46" spans="1:22" ht="17.45" customHeight="1" x14ac:dyDescent="0.25">
      <c r="A46" s="8"/>
      <c r="B46" s="18"/>
      <c r="C46" s="57" t="s">
        <v>47</v>
      </c>
      <c r="D46" s="57"/>
      <c r="E46" s="57"/>
      <c r="F46" s="57"/>
      <c r="G46" s="57"/>
      <c r="H46" s="22"/>
      <c r="I46" s="16">
        <f t="shared" ref="I46:N46" si="4">SUM(I47:I49)</f>
        <v>20098639</v>
      </c>
      <c r="J46" s="16">
        <f t="shared" si="4"/>
        <v>6932223.0800000001</v>
      </c>
      <c r="K46" s="16">
        <f t="shared" si="4"/>
        <v>27030862.079999998</v>
      </c>
      <c r="L46" s="16">
        <f t="shared" si="4"/>
        <v>27030862.079999998</v>
      </c>
      <c r="M46" s="16">
        <f t="shared" si="4"/>
        <v>27030862.079999998</v>
      </c>
      <c r="N46" s="16">
        <f t="shared" si="4"/>
        <v>0</v>
      </c>
      <c r="O46" s="30"/>
      <c r="P46" s="31"/>
      <c r="Q46" s="31"/>
      <c r="R46" s="31"/>
      <c r="S46" s="31"/>
      <c r="T46" s="31"/>
      <c r="U46" s="31"/>
      <c r="V46" s="3"/>
    </row>
    <row r="47" spans="1:22" ht="17.45" customHeight="1" x14ac:dyDescent="0.25">
      <c r="A47" s="8"/>
      <c r="B47" s="18">
        <v>25</v>
      </c>
      <c r="C47" s="19"/>
      <c r="D47" s="54" t="s">
        <v>44</v>
      </c>
      <c r="E47" s="54"/>
      <c r="F47" s="54"/>
      <c r="G47" s="54"/>
      <c r="H47" s="20"/>
      <c r="I47" s="32">
        <v>20098639</v>
      </c>
      <c r="J47" s="32">
        <v>6932223.0800000001</v>
      </c>
      <c r="K47" s="32">
        <v>27030862.079999998</v>
      </c>
      <c r="L47" s="32">
        <v>27030862.079999998</v>
      </c>
      <c r="M47" s="32">
        <v>27030862.079999998</v>
      </c>
      <c r="N47" s="32">
        <v>0</v>
      </c>
      <c r="O47" s="17"/>
      <c r="P47" s="3"/>
      <c r="Q47" s="3"/>
      <c r="R47" s="3"/>
      <c r="S47" s="3"/>
      <c r="T47" s="3"/>
      <c r="U47" s="3"/>
      <c r="V47" s="3"/>
    </row>
    <row r="48" spans="1:22" ht="17.45" customHeight="1" x14ac:dyDescent="0.25">
      <c r="A48" s="8"/>
      <c r="B48" s="18">
        <v>26</v>
      </c>
      <c r="C48" s="19"/>
      <c r="D48" s="54" t="s">
        <v>45</v>
      </c>
      <c r="E48" s="54"/>
      <c r="F48" s="54"/>
      <c r="G48" s="54"/>
      <c r="H48" s="20"/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17"/>
      <c r="P48" s="3"/>
      <c r="Q48" s="3"/>
      <c r="R48" s="3"/>
      <c r="S48" s="3"/>
      <c r="T48" s="3"/>
      <c r="U48" s="3"/>
      <c r="V48" s="3"/>
    </row>
    <row r="49" spans="1:22" ht="17.45" customHeight="1" x14ac:dyDescent="0.25">
      <c r="A49" s="8"/>
      <c r="B49" s="18">
        <v>27</v>
      </c>
      <c r="C49" s="19"/>
      <c r="D49" s="54" t="s">
        <v>48</v>
      </c>
      <c r="E49" s="54"/>
      <c r="F49" s="54"/>
      <c r="G49" s="54"/>
      <c r="H49" s="20"/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17"/>
      <c r="P49" s="3"/>
      <c r="Q49" s="3"/>
      <c r="R49" s="3"/>
      <c r="S49" s="3"/>
      <c r="T49" s="3"/>
      <c r="U49" s="3"/>
      <c r="V49" s="3"/>
    </row>
    <row r="50" spans="1:22" ht="17.45" customHeight="1" x14ac:dyDescent="0.25">
      <c r="A50" s="8"/>
      <c r="B50" s="23"/>
      <c r="C50" s="55" t="s">
        <v>49</v>
      </c>
      <c r="D50" s="55"/>
      <c r="E50" s="55"/>
      <c r="F50" s="55"/>
      <c r="G50" s="55"/>
      <c r="H50" s="24"/>
      <c r="I50" s="16">
        <f t="shared" ref="I50:N50" si="5">I38+I46</f>
        <v>48729278</v>
      </c>
      <c r="J50" s="16">
        <f t="shared" si="5"/>
        <v>916985.73000000045</v>
      </c>
      <c r="K50" s="16">
        <f t="shared" si="5"/>
        <v>49646263.729999997</v>
      </c>
      <c r="L50" s="16">
        <f t="shared" si="5"/>
        <v>47663822.269999996</v>
      </c>
      <c r="M50" s="16">
        <f t="shared" si="5"/>
        <v>47663822.269999996</v>
      </c>
      <c r="N50" s="16">
        <f t="shared" si="5"/>
        <v>0</v>
      </c>
      <c r="O50" s="30"/>
      <c r="P50" s="31"/>
      <c r="Q50" s="31"/>
      <c r="R50" s="31"/>
      <c r="S50" s="31"/>
      <c r="T50" s="31"/>
      <c r="U50" s="31"/>
      <c r="V50" s="3"/>
    </row>
    <row r="51" spans="1:22" ht="4.5" customHeight="1" x14ac:dyDescent="0.25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"/>
      <c r="P51" s="3"/>
      <c r="Q51" s="3"/>
      <c r="R51" s="3"/>
      <c r="S51" s="3"/>
      <c r="T51" s="3"/>
      <c r="U51" s="3"/>
      <c r="V51" s="3"/>
    </row>
    <row r="52" spans="1:22" ht="30.2" customHeight="1" x14ac:dyDescent="0.25">
      <c r="A52" s="8"/>
      <c r="B52" s="9" t="s">
        <v>34</v>
      </c>
      <c r="C52" s="61" t="s">
        <v>50</v>
      </c>
      <c r="D52" s="61"/>
      <c r="E52" s="61"/>
      <c r="F52" s="61"/>
      <c r="G52" s="61"/>
      <c r="H52" s="10"/>
      <c r="I52" s="11" t="s">
        <v>51</v>
      </c>
      <c r="J52" s="11" t="s">
        <v>8</v>
      </c>
      <c r="K52" s="11" t="s">
        <v>9</v>
      </c>
      <c r="L52" s="11" t="s">
        <v>10</v>
      </c>
      <c r="M52" s="11" t="s">
        <v>52</v>
      </c>
      <c r="N52" s="11" t="s">
        <v>53</v>
      </c>
      <c r="O52" s="12"/>
      <c r="P52" s="13"/>
      <c r="Q52" s="13"/>
      <c r="R52" s="13"/>
      <c r="S52" s="13"/>
      <c r="T52" s="13"/>
      <c r="U52" s="13"/>
    </row>
    <row r="53" spans="1:22" ht="17.45" customHeight="1" x14ac:dyDescent="0.25">
      <c r="A53" s="8"/>
      <c r="B53" s="14"/>
      <c r="C53" s="58" t="s">
        <v>39</v>
      </c>
      <c r="D53" s="58"/>
      <c r="E53" s="58"/>
      <c r="F53" s="58"/>
      <c r="G53" s="58"/>
      <c r="H53" s="15"/>
      <c r="I53" s="29">
        <f t="shared" ref="I53:N53" si="6">SUM(I54:I60)</f>
        <v>28630639</v>
      </c>
      <c r="J53" s="29">
        <f t="shared" si="6"/>
        <v>-6015237.3499999996</v>
      </c>
      <c r="K53" s="29">
        <f t="shared" si="6"/>
        <v>22615401.649999999</v>
      </c>
      <c r="L53" s="29">
        <f t="shared" si="6"/>
        <v>19923410.009999998</v>
      </c>
      <c r="M53" s="29">
        <f t="shared" si="6"/>
        <v>19685435.16</v>
      </c>
      <c r="N53" s="29">
        <f t="shared" si="6"/>
        <v>237974.85</v>
      </c>
      <c r="O53" s="30"/>
      <c r="P53" s="31"/>
      <c r="Q53" s="31"/>
      <c r="R53" s="31"/>
      <c r="S53" s="31"/>
      <c r="T53" s="31"/>
      <c r="U53" s="31"/>
      <c r="V53" s="3"/>
    </row>
    <row r="54" spans="1:22" ht="17.45" customHeight="1" x14ac:dyDescent="0.25">
      <c r="A54" s="8"/>
      <c r="B54" s="18">
        <v>11</v>
      </c>
      <c r="C54" s="19"/>
      <c r="D54" s="54" t="s">
        <v>40</v>
      </c>
      <c r="E54" s="54"/>
      <c r="F54" s="54"/>
      <c r="G54" s="54"/>
      <c r="H54" s="20"/>
      <c r="I54" s="32">
        <v>20098639</v>
      </c>
      <c r="J54" s="32">
        <v>-4542126.8499999996</v>
      </c>
      <c r="K54" s="32">
        <v>15556512.15</v>
      </c>
      <c r="L54" s="32">
        <v>14934070.76</v>
      </c>
      <c r="M54" s="32">
        <v>14752444.34</v>
      </c>
      <c r="N54" s="32">
        <v>181626.42</v>
      </c>
      <c r="O54" s="17"/>
      <c r="P54" s="3"/>
      <c r="Q54" s="3"/>
      <c r="R54" s="3"/>
      <c r="S54" s="3"/>
      <c r="T54" s="3"/>
      <c r="U54" s="3"/>
      <c r="V54" s="3"/>
    </row>
    <row r="55" spans="1:22" ht="17.45" customHeight="1" x14ac:dyDescent="0.25">
      <c r="A55" s="8"/>
      <c r="B55" s="18">
        <v>12</v>
      </c>
      <c r="C55" s="19"/>
      <c r="D55" s="54" t="s">
        <v>41</v>
      </c>
      <c r="E55" s="54"/>
      <c r="F55" s="54"/>
      <c r="G55" s="54"/>
      <c r="H55" s="20"/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17"/>
      <c r="P55" s="3"/>
      <c r="Q55" s="3"/>
      <c r="R55" s="3"/>
      <c r="S55" s="3"/>
      <c r="T55" s="3"/>
      <c r="U55" s="3"/>
      <c r="V55" s="3"/>
    </row>
    <row r="56" spans="1:22" ht="17.45" customHeight="1" x14ac:dyDescent="0.25">
      <c r="A56" s="8"/>
      <c r="B56" s="18">
        <v>13</v>
      </c>
      <c r="C56" s="19"/>
      <c r="D56" s="54" t="s">
        <v>42</v>
      </c>
      <c r="E56" s="54"/>
      <c r="F56" s="54"/>
      <c r="G56" s="54"/>
      <c r="H56" s="20"/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17"/>
      <c r="P56" s="3"/>
      <c r="Q56" s="3"/>
      <c r="R56" s="3"/>
      <c r="S56" s="3"/>
      <c r="T56" s="3"/>
      <c r="U56" s="3"/>
      <c r="V56" s="3"/>
    </row>
    <row r="57" spans="1:22" ht="17.45" customHeight="1" x14ac:dyDescent="0.25">
      <c r="A57" s="8"/>
      <c r="B57" s="18">
        <v>14</v>
      </c>
      <c r="C57" s="19"/>
      <c r="D57" s="54" t="s">
        <v>43</v>
      </c>
      <c r="E57" s="54"/>
      <c r="F57" s="54"/>
      <c r="G57" s="54"/>
      <c r="H57" s="20"/>
      <c r="I57" s="32">
        <v>8532000</v>
      </c>
      <c r="J57" s="32">
        <v>-1473110.5</v>
      </c>
      <c r="K57" s="32">
        <v>7058889.5</v>
      </c>
      <c r="L57" s="32">
        <v>4989339.25</v>
      </c>
      <c r="M57" s="32">
        <v>4932990.82</v>
      </c>
      <c r="N57" s="32">
        <v>56348.43</v>
      </c>
      <c r="O57" s="17"/>
      <c r="P57" s="3"/>
      <c r="Q57" s="3"/>
      <c r="R57" s="3"/>
      <c r="S57" s="3"/>
      <c r="T57" s="3"/>
      <c r="U57" s="3"/>
      <c r="V57" s="3"/>
    </row>
    <row r="58" spans="1:22" ht="17.45" customHeight="1" x14ac:dyDescent="0.25">
      <c r="A58" s="8"/>
      <c r="B58" s="18">
        <v>15</v>
      </c>
      <c r="C58" s="19"/>
      <c r="D58" s="54" t="s">
        <v>44</v>
      </c>
      <c r="E58" s="54"/>
      <c r="F58" s="54"/>
      <c r="G58" s="54"/>
      <c r="H58" s="20"/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17"/>
      <c r="P58" s="3"/>
      <c r="Q58" s="3"/>
      <c r="R58" s="3"/>
      <c r="S58" s="3"/>
      <c r="T58" s="3"/>
      <c r="U58" s="3"/>
      <c r="V58" s="3"/>
    </row>
    <row r="59" spans="1:22" ht="17.45" customHeight="1" x14ac:dyDescent="0.25">
      <c r="A59" s="8"/>
      <c r="B59" s="18">
        <v>16</v>
      </c>
      <c r="C59" s="19"/>
      <c r="D59" s="54" t="s">
        <v>45</v>
      </c>
      <c r="E59" s="54"/>
      <c r="F59" s="54"/>
      <c r="G59" s="54"/>
      <c r="H59" s="20"/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17"/>
      <c r="P59" s="3"/>
      <c r="Q59" s="3"/>
      <c r="R59" s="3"/>
      <c r="S59" s="3"/>
      <c r="T59" s="3"/>
      <c r="U59" s="3"/>
      <c r="V59" s="3"/>
    </row>
    <row r="60" spans="1:22" ht="17.45" customHeight="1" x14ac:dyDescent="0.25">
      <c r="A60" s="8"/>
      <c r="B60" s="18">
        <v>17</v>
      </c>
      <c r="C60" s="19"/>
      <c r="D60" s="54" t="s">
        <v>46</v>
      </c>
      <c r="E60" s="54"/>
      <c r="F60" s="54"/>
      <c r="G60" s="54"/>
      <c r="H60" s="20"/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17"/>
      <c r="P60" s="3"/>
      <c r="Q60" s="3"/>
      <c r="R60" s="3"/>
      <c r="S60" s="3"/>
      <c r="T60" s="3"/>
      <c r="U60" s="3"/>
      <c r="V60" s="3"/>
    </row>
    <row r="61" spans="1:22" ht="17.45" customHeight="1" x14ac:dyDescent="0.25">
      <c r="A61" s="8"/>
      <c r="B61" s="18"/>
      <c r="C61" s="57" t="s">
        <v>47</v>
      </c>
      <c r="D61" s="57"/>
      <c r="E61" s="57"/>
      <c r="F61" s="57"/>
      <c r="G61" s="57"/>
      <c r="H61" s="22"/>
      <c r="I61" s="16">
        <f t="shared" ref="I61:N61" si="7">SUM(I62:I64)</f>
        <v>20098639</v>
      </c>
      <c r="J61" s="16">
        <f t="shared" si="7"/>
        <v>6932223.0800000001</v>
      </c>
      <c r="K61" s="16">
        <f t="shared" si="7"/>
        <v>27030862.079999998</v>
      </c>
      <c r="L61" s="16">
        <f t="shared" si="7"/>
        <v>27030862.079999998</v>
      </c>
      <c r="M61" s="16">
        <f t="shared" si="7"/>
        <v>25543324.949999999</v>
      </c>
      <c r="N61" s="16">
        <f t="shared" si="7"/>
        <v>1487537.13</v>
      </c>
      <c r="O61" s="30"/>
      <c r="P61" s="31"/>
      <c r="Q61" s="31"/>
      <c r="R61" s="31"/>
      <c r="S61" s="31"/>
      <c r="T61" s="31"/>
      <c r="U61" s="31"/>
      <c r="V61" s="3"/>
    </row>
    <row r="62" spans="1:22" ht="17.45" customHeight="1" x14ac:dyDescent="0.25">
      <c r="A62" s="8"/>
      <c r="B62" s="18">
        <v>25</v>
      </c>
      <c r="C62" s="19"/>
      <c r="D62" s="54" t="s">
        <v>44</v>
      </c>
      <c r="E62" s="54"/>
      <c r="F62" s="54"/>
      <c r="G62" s="54"/>
      <c r="H62" s="20"/>
      <c r="I62" s="32">
        <v>20098639</v>
      </c>
      <c r="J62" s="32">
        <v>6932223.0800000001</v>
      </c>
      <c r="K62" s="32">
        <v>27030862.079999998</v>
      </c>
      <c r="L62" s="32">
        <v>27030862.079999998</v>
      </c>
      <c r="M62" s="32">
        <v>25543324.949999999</v>
      </c>
      <c r="N62" s="32">
        <v>1487537.13</v>
      </c>
      <c r="O62" s="17"/>
      <c r="P62" s="3"/>
      <c r="Q62" s="3"/>
      <c r="R62" s="3"/>
      <c r="S62" s="3"/>
      <c r="T62" s="3"/>
      <c r="U62" s="3"/>
      <c r="V62" s="3"/>
    </row>
    <row r="63" spans="1:22" ht="17.45" customHeight="1" x14ac:dyDescent="0.25">
      <c r="A63" s="8"/>
      <c r="B63" s="18">
        <v>26</v>
      </c>
      <c r="C63" s="19"/>
      <c r="D63" s="54" t="s">
        <v>45</v>
      </c>
      <c r="E63" s="54"/>
      <c r="F63" s="54"/>
      <c r="G63" s="54"/>
      <c r="H63" s="20"/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17"/>
      <c r="P63" s="3"/>
      <c r="Q63" s="3"/>
      <c r="R63" s="3"/>
      <c r="S63" s="3"/>
      <c r="T63" s="3"/>
      <c r="U63" s="3"/>
      <c r="V63" s="3"/>
    </row>
    <row r="64" spans="1:22" ht="17.45" customHeight="1" x14ac:dyDescent="0.25">
      <c r="A64" s="8"/>
      <c r="B64" s="18">
        <v>27</v>
      </c>
      <c r="C64" s="19"/>
      <c r="D64" s="54" t="s">
        <v>48</v>
      </c>
      <c r="E64" s="54"/>
      <c r="F64" s="54"/>
      <c r="G64" s="54"/>
      <c r="H64" s="20"/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17"/>
      <c r="P64" s="3"/>
      <c r="Q64" s="3"/>
      <c r="R64" s="3"/>
      <c r="S64" s="3"/>
      <c r="T64" s="3"/>
      <c r="U64" s="3"/>
      <c r="V64" s="3"/>
    </row>
    <row r="65" spans="1:22" ht="17.45" customHeight="1" x14ac:dyDescent="0.25">
      <c r="A65" s="8"/>
      <c r="B65" s="23"/>
      <c r="C65" s="55" t="s">
        <v>54</v>
      </c>
      <c r="D65" s="55"/>
      <c r="E65" s="55"/>
      <c r="F65" s="55"/>
      <c r="G65" s="55"/>
      <c r="H65" s="24"/>
      <c r="I65" s="16">
        <f t="shared" ref="I65:N65" si="8">I53+I61</f>
        <v>48729278</v>
      </c>
      <c r="J65" s="16">
        <f t="shared" si="8"/>
        <v>916985.73000000045</v>
      </c>
      <c r="K65" s="16">
        <f t="shared" si="8"/>
        <v>49646263.729999997</v>
      </c>
      <c r="L65" s="16">
        <f t="shared" si="8"/>
        <v>46954272.089999996</v>
      </c>
      <c r="M65" s="16">
        <f t="shared" si="8"/>
        <v>45228760.109999999</v>
      </c>
      <c r="N65" s="16">
        <f t="shared" si="8"/>
        <v>1725511.98</v>
      </c>
      <c r="O65" s="30"/>
      <c r="P65" s="31"/>
      <c r="Q65" s="31"/>
      <c r="R65" s="31"/>
      <c r="S65" s="31"/>
      <c r="T65" s="31"/>
      <c r="U65" s="31"/>
      <c r="V65" s="3"/>
    </row>
    <row r="66" spans="1:22" ht="6.75" customHeight="1" x14ac:dyDescent="0.25"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"/>
      <c r="P66" s="3"/>
      <c r="Q66" s="3"/>
      <c r="R66" s="3"/>
      <c r="S66" s="3"/>
      <c r="T66" s="3"/>
      <c r="U66" s="3"/>
      <c r="V66" s="3"/>
    </row>
    <row r="67" spans="1:22" ht="30.2" customHeight="1" x14ac:dyDescent="0.25">
      <c r="A67" s="8"/>
      <c r="B67" s="9" t="s">
        <v>34</v>
      </c>
      <c r="C67" s="61" t="s">
        <v>55</v>
      </c>
      <c r="D67" s="61"/>
      <c r="E67" s="61"/>
      <c r="F67" s="61"/>
      <c r="G67" s="61"/>
      <c r="H67" s="10"/>
      <c r="I67" s="11" t="s">
        <v>7</v>
      </c>
      <c r="J67" s="11" t="s">
        <v>8</v>
      </c>
      <c r="K67" s="11" t="s">
        <v>9</v>
      </c>
      <c r="L67" s="11" t="s">
        <v>10</v>
      </c>
      <c r="M67" s="11" t="s">
        <v>11</v>
      </c>
      <c r="N67" s="11" t="s">
        <v>56</v>
      </c>
      <c r="O67" s="12"/>
      <c r="P67" s="13"/>
      <c r="Q67" s="13"/>
      <c r="R67" s="13"/>
      <c r="S67" s="13"/>
      <c r="T67" s="13"/>
      <c r="U67" s="13"/>
    </row>
    <row r="68" spans="1:22" ht="17.45" customHeight="1" x14ac:dyDescent="0.25">
      <c r="A68" s="8"/>
      <c r="B68" s="14"/>
      <c r="C68" s="58" t="s">
        <v>39</v>
      </c>
      <c r="D68" s="58"/>
      <c r="E68" s="58"/>
      <c r="F68" s="58"/>
      <c r="G68" s="58"/>
      <c r="H68" s="15"/>
      <c r="I68" s="29">
        <f t="shared" ref="I68:N68" si="9">SUM(I69:I75)</f>
        <v>0</v>
      </c>
      <c r="J68" s="29">
        <f t="shared" si="9"/>
        <v>0</v>
      </c>
      <c r="K68" s="29">
        <f t="shared" si="9"/>
        <v>0</v>
      </c>
      <c r="L68" s="29">
        <f t="shared" si="9"/>
        <v>709550.18</v>
      </c>
      <c r="M68" s="29">
        <f t="shared" si="9"/>
        <v>947525.03</v>
      </c>
      <c r="N68" s="29">
        <f t="shared" si="9"/>
        <v>-237974.85</v>
      </c>
      <c r="O68" s="30"/>
      <c r="P68" s="31"/>
      <c r="Q68" s="31"/>
      <c r="R68" s="31"/>
      <c r="S68" s="31"/>
      <c r="T68" s="31"/>
      <c r="U68" s="31"/>
      <c r="V68" s="3"/>
    </row>
    <row r="69" spans="1:22" ht="17.45" customHeight="1" x14ac:dyDescent="0.25">
      <c r="A69" s="8"/>
      <c r="B69" s="18">
        <v>11</v>
      </c>
      <c r="C69" s="19"/>
      <c r="D69" s="54" t="s">
        <v>40</v>
      </c>
      <c r="E69" s="54"/>
      <c r="F69" s="54"/>
      <c r="G69" s="54"/>
      <c r="H69" s="20"/>
      <c r="I69" s="32">
        <v>0</v>
      </c>
      <c r="J69" s="32">
        <v>0</v>
      </c>
      <c r="K69" s="32">
        <v>0</v>
      </c>
      <c r="L69" s="32">
        <v>622441.39</v>
      </c>
      <c r="M69" s="32">
        <v>804067.81</v>
      </c>
      <c r="N69" s="32">
        <v>-181626.42</v>
      </c>
      <c r="O69" s="17"/>
      <c r="P69" s="3"/>
      <c r="Q69" s="3"/>
      <c r="R69" s="3"/>
      <c r="S69" s="3"/>
      <c r="T69" s="3"/>
      <c r="U69" s="3"/>
      <c r="V69" s="3"/>
    </row>
    <row r="70" spans="1:22" ht="17.45" customHeight="1" x14ac:dyDescent="0.25">
      <c r="A70" s="8"/>
      <c r="B70" s="18">
        <v>12</v>
      </c>
      <c r="C70" s="19"/>
      <c r="D70" s="54" t="s">
        <v>41</v>
      </c>
      <c r="E70" s="54"/>
      <c r="F70" s="54"/>
      <c r="G70" s="54"/>
      <c r="H70" s="20"/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17"/>
      <c r="P70" s="3"/>
      <c r="Q70" s="3"/>
      <c r="R70" s="3"/>
      <c r="S70" s="3"/>
      <c r="T70" s="3"/>
      <c r="U70" s="3"/>
      <c r="V70" s="3"/>
    </row>
    <row r="71" spans="1:22" ht="17.45" customHeight="1" x14ac:dyDescent="0.25">
      <c r="A71" s="8"/>
      <c r="B71" s="18">
        <v>13</v>
      </c>
      <c r="C71" s="19"/>
      <c r="D71" s="54" t="s">
        <v>42</v>
      </c>
      <c r="E71" s="54"/>
      <c r="F71" s="54"/>
      <c r="G71" s="54"/>
      <c r="H71" s="20"/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17"/>
      <c r="P71" s="3"/>
      <c r="Q71" s="3"/>
      <c r="R71" s="3"/>
      <c r="S71" s="3"/>
      <c r="T71" s="3"/>
      <c r="U71" s="3"/>
      <c r="V71" s="3"/>
    </row>
    <row r="72" spans="1:22" ht="17.45" customHeight="1" x14ac:dyDescent="0.25">
      <c r="A72" s="8"/>
      <c r="B72" s="18">
        <v>14</v>
      </c>
      <c r="C72" s="19"/>
      <c r="D72" s="54" t="s">
        <v>43</v>
      </c>
      <c r="E72" s="54"/>
      <c r="F72" s="54"/>
      <c r="G72" s="54"/>
      <c r="H72" s="20"/>
      <c r="I72" s="32">
        <v>0</v>
      </c>
      <c r="J72" s="32">
        <v>0</v>
      </c>
      <c r="K72" s="32">
        <v>0</v>
      </c>
      <c r="L72" s="32">
        <v>87108.79</v>
      </c>
      <c r="M72" s="32">
        <v>143457.22</v>
      </c>
      <c r="N72" s="32">
        <v>-56348.43</v>
      </c>
      <c r="O72" s="17"/>
      <c r="P72" s="3"/>
      <c r="Q72" s="3"/>
      <c r="R72" s="3"/>
      <c r="S72" s="3"/>
      <c r="T72" s="3"/>
      <c r="U72" s="3"/>
      <c r="V72" s="3"/>
    </row>
    <row r="73" spans="1:22" ht="17.45" customHeight="1" x14ac:dyDescent="0.25">
      <c r="A73" s="8"/>
      <c r="B73" s="18">
        <v>15</v>
      </c>
      <c r="C73" s="19"/>
      <c r="D73" s="54" t="s">
        <v>44</v>
      </c>
      <c r="E73" s="54"/>
      <c r="F73" s="54"/>
      <c r="G73" s="54"/>
      <c r="H73" s="20"/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17"/>
      <c r="P73" s="3"/>
      <c r="Q73" s="3"/>
      <c r="R73" s="3"/>
      <c r="S73" s="3"/>
      <c r="T73" s="3"/>
      <c r="U73" s="3"/>
      <c r="V73" s="3"/>
    </row>
    <row r="74" spans="1:22" ht="17.45" customHeight="1" x14ac:dyDescent="0.25">
      <c r="A74" s="8"/>
      <c r="B74" s="18">
        <v>16</v>
      </c>
      <c r="C74" s="19"/>
      <c r="D74" s="54" t="s">
        <v>45</v>
      </c>
      <c r="E74" s="54"/>
      <c r="F74" s="54"/>
      <c r="G74" s="54"/>
      <c r="H74" s="20"/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17"/>
      <c r="P74" s="3"/>
      <c r="Q74" s="3"/>
      <c r="R74" s="3"/>
      <c r="S74" s="3"/>
      <c r="T74" s="3"/>
      <c r="U74" s="3"/>
      <c r="V74" s="3"/>
    </row>
    <row r="75" spans="1:22" ht="17.45" customHeight="1" x14ac:dyDescent="0.25">
      <c r="A75" s="8"/>
      <c r="B75" s="18">
        <v>17</v>
      </c>
      <c r="C75" s="19"/>
      <c r="D75" s="54" t="s">
        <v>46</v>
      </c>
      <c r="E75" s="54"/>
      <c r="F75" s="54"/>
      <c r="G75" s="54"/>
      <c r="H75" s="20"/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17"/>
      <c r="P75" s="3"/>
      <c r="Q75" s="3"/>
      <c r="R75" s="3"/>
      <c r="S75" s="3"/>
      <c r="T75" s="3"/>
      <c r="U75" s="3"/>
      <c r="V75" s="3"/>
    </row>
    <row r="76" spans="1:22" ht="17.45" customHeight="1" x14ac:dyDescent="0.25">
      <c r="A76" s="8"/>
      <c r="B76" s="18"/>
      <c r="C76" s="57" t="s">
        <v>47</v>
      </c>
      <c r="D76" s="57"/>
      <c r="E76" s="57"/>
      <c r="F76" s="57"/>
      <c r="G76" s="57"/>
      <c r="H76" s="22"/>
      <c r="I76" s="16">
        <f t="shared" ref="I76:N76" si="10">SUM(I77:I79)</f>
        <v>0</v>
      </c>
      <c r="J76" s="16">
        <f t="shared" si="10"/>
        <v>0</v>
      </c>
      <c r="K76" s="16">
        <f t="shared" si="10"/>
        <v>0</v>
      </c>
      <c r="L76" s="16">
        <f t="shared" si="10"/>
        <v>0</v>
      </c>
      <c r="M76" s="16">
        <f t="shared" si="10"/>
        <v>1487537.13</v>
      </c>
      <c r="N76" s="16">
        <f t="shared" si="10"/>
        <v>-1487537.13</v>
      </c>
      <c r="O76" s="30"/>
      <c r="P76" s="31"/>
      <c r="Q76" s="31"/>
      <c r="R76" s="31"/>
      <c r="S76" s="31"/>
      <c r="T76" s="31"/>
      <c r="U76" s="31"/>
      <c r="V76" s="3"/>
    </row>
    <row r="77" spans="1:22" ht="17.45" customHeight="1" x14ac:dyDescent="0.25">
      <c r="A77" s="8"/>
      <c r="B77" s="18">
        <v>25</v>
      </c>
      <c r="C77" s="19"/>
      <c r="D77" s="54" t="s">
        <v>44</v>
      </c>
      <c r="E77" s="54"/>
      <c r="F77" s="54"/>
      <c r="G77" s="54"/>
      <c r="H77" s="20"/>
      <c r="I77" s="32">
        <v>0</v>
      </c>
      <c r="J77" s="32">
        <v>0</v>
      </c>
      <c r="K77" s="32">
        <v>0</v>
      </c>
      <c r="L77" s="32">
        <v>0</v>
      </c>
      <c r="M77" s="32">
        <v>1487537.13</v>
      </c>
      <c r="N77" s="32">
        <v>-1487537.13</v>
      </c>
      <c r="O77" s="17"/>
      <c r="P77" s="3"/>
      <c r="Q77" s="3"/>
      <c r="R77" s="3"/>
      <c r="S77" s="3"/>
      <c r="T77" s="3"/>
      <c r="U77" s="3"/>
      <c r="V77" s="3"/>
    </row>
    <row r="78" spans="1:22" ht="17.45" customHeight="1" x14ac:dyDescent="0.25">
      <c r="A78" s="8"/>
      <c r="B78" s="18">
        <v>26</v>
      </c>
      <c r="C78" s="19"/>
      <c r="D78" s="54" t="s">
        <v>45</v>
      </c>
      <c r="E78" s="54"/>
      <c r="F78" s="54"/>
      <c r="G78" s="54"/>
      <c r="H78" s="20"/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17"/>
      <c r="P78" s="3"/>
      <c r="Q78" s="3"/>
      <c r="R78" s="3"/>
      <c r="S78" s="3"/>
      <c r="T78" s="3"/>
      <c r="U78" s="3"/>
      <c r="V78" s="3"/>
    </row>
    <row r="79" spans="1:22" ht="17.45" customHeight="1" x14ac:dyDescent="0.25">
      <c r="A79" s="8"/>
      <c r="B79" s="18">
        <v>27</v>
      </c>
      <c r="C79" s="19"/>
      <c r="D79" s="54" t="s">
        <v>48</v>
      </c>
      <c r="E79" s="54"/>
      <c r="F79" s="54"/>
      <c r="G79" s="54"/>
      <c r="H79" s="20"/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17"/>
      <c r="P79" s="3"/>
      <c r="Q79" s="3"/>
      <c r="R79" s="3"/>
      <c r="S79" s="3"/>
      <c r="T79" s="3"/>
      <c r="U79" s="3"/>
      <c r="V79" s="3"/>
    </row>
    <row r="80" spans="1:22" ht="17.45" customHeight="1" x14ac:dyDescent="0.25">
      <c r="A80" s="8"/>
      <c r="B80" s="23"/>
      <c r="C80" s="55" t="s">
        <v>33</v>
      </c>
      <c r="D80" s="55"/>
      <c r="E80" s="55"/>
      <c r="F80" s="55"/>
      <c r="G80" s="55"/>
      <c r="H80" s="24"/>
      <c r="I80" s="16">
        <f t="shared" ref="I80:N80" si="11">I68+I76</f>
        <v>0</v>
      </c>
      <c r="J80" s="16">
        <f t="shared" si="11"/>
        <v>0</v>
      </c>
      <c r="K80" s="16">
        <f t="shared" si="11"/>
        <v>0</v>
      </c>
      <c r="L80" s="16">
        <f t="shared" si="11"/>
        <v>709550.18</v>
      </c>
      <c r="M80" s="16">
        <f t="shared" si="11"/>
        <v>2435062.16</v>
      </c>
      <c r="N80" s="16">
        <f t="shared" si="11"/>
        <v>-1725511.98</v>
      </c>
      <c r="O80" s="30"/>
      <c r="P80" s="31"/>
      <c r="Q80" s="31"/>
      <c r="R80" s="31"/>
      <c r="S80" s="31"/>
      <c r="T80" s="31"/>
      <c r="U80" s="31"/>
      <c r="V80" s="3"/>
    </row>
    <row r="81" spans="1:22" x14ac:dyDescent="0.25">
      <c r="B81" s="25"/>
      <c r="C81" s="26"/>
      <c r="D81" s="27"/>
      <c r="E81" s="27"/>
      <c r="F81" s="27"/>
      <c r="G81" s="27"/>
      <c r="H81" s="27"/>
      <c r="I81" s="28"/>
      <c r="J81" s="28"/>
      <c r="K81" s="28"/>
      <c r="L81" s="28"/>
      <c r="M81" s="28"/>
      <c r="N81" s="28"/>
      <c r="O81" s="3"/>
      <c r="P81" s="3"/>
      <c r="Q81" s="3"/>
      <c r="R81" s="3"/>
      <c r="S81" s="3"/>
      <c r="T81" s="3"/>
      <c r="U81" s="3"/>
    </row>
    <row r="82" spans="1:22" ht="15.2" customHeight="1" x14ac:dyDescent="0.25">
      <c r="B82" s="60" t="s">
        <v>0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3"/>
    </row>
    <row r="83" spans="1:22" ht="15.2" customHeight="1" x14ac:dyDescent="0.25">
      <c r="B83" s="60" t="s">
        <v>1</v>
      </c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3"/>
    </row>
    <row r="84" spans="1:22" ht="15.2" customHeight="1" x14ac:dyDescent="0.25">
      <c r="B84" s="60" t="s">
        <v>57</v>
      </c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3"/>
    </row>
    <row r="85" spans="1:22" ht="15.2" customHeight="1" x14ac:dyDescent="0.25">
      <c r="B85" s="59" t="s">
        <v>3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3"/>
    </row>
    <row r="86" spans="1:22" ht="16.7" customHeight="1" x14ac:dyDescent="0.25">
      <c r="B86" s="60" t="s">
        <v>4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3"/>
    </row>
    <row r="87" spans="1:22" ht="5.25" customHeight="1" x14ac:dyDescent="0.25">
      <c r="B87" s="35"/>
      <c r="C87" s="36"/>
      <c r="D87" s="37"/>
      <c r="E87" s="37"/>
      <c r="F87" s="37"/>
      <c r="G87" s="37"/>
      <c r="H87" s="37"/>
      <c r="I87" s="38"/>
      <c r="J87" s="38"/>
      <c r="K87" s="38"/>
      <c r="L87" s="38"/>
      <c r="M87" s="38"/>
      <c r="N87" s="38"/>
      <c r="O87" s="39"/>
      <c r="P87" s="39"/>
      <c r="Q87" s="39"/>
      <c r="R87" s="39"/>
      <c r="S87" s="39"/>
      <c r="T87" s="39"/>
      <c r="U87" s="39"/>
    </row>
    <row r="88" spans="1:22" x14ac:dyDescent="0.25">
      <c r="A88" s="8"/>
      <c r="B88" s="9"/>
      <c r="C88" s="61"/>
      <c r="D88" s="61"/>
      <c r="E88" s="61"/>
      <c r="F88" s="61"/>
      <c r="G88" s="61"/>
      <c r="H88" s="10"/>
      <c r="I88" s="62" t="s">
        <v>58</v>
      </c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4"/>
      <c r="V88" s="40"/>
    </row>
    <row r="89" spans="1:22" ht="15.2" customHeight="1" x14ac:dyDescent="0.25">
      <c r="A89" s="8"/>
      <c r="B89" s="9" t="s">
        <v>5</v>
      </c>
      <c r="C89" s="61" t="s">
        <v>6</v>
      </c>
      <c r="D89" s="61"/>
      <c r="E89" s="61"/>
      <c r="F89" s="61"/>
      <c r="G89" s="61"/>
      <c r="H89" s="10"/>
      <c r="I89" s="62" t="s">
        <v>59</v>
      </c>
      <c r="J89" s="63"/>
      <c r="K89" s="63"/>
      <c r="L89" s="63"/>
      <c r="M89" s="63"/>
      <c r="N89" s="63"/>
      <c r="O89" s="63"/>
      <c r="P89" s="64"/>
      <c r="Q89" s="65" t="s">
        <v>47</v>
      </c>
      <c r="R89" s="65"/>
      <c r="S89" s="65"/>
      <c r="T89" s="65"/>
      <c r="U89" s="41"/>
      <c r="V89" s="40"/>
    </row>
    <row r="90" spans="1:22" ht="15.2" customHeight="1" x14ac:dyDescent="0.25">
      <c r="A90" s="8"/>
      <c r="B90" s="9"/>
      <c r="C90" s="42"/>
      <c r="D90" s="42"/>
      <c r="E90" s="42"/>
      <c r="F90" s="42"/>
      <c r="G90" s="42"/>
      <c r="H90" s="10"/>
      <c r="I90" s="11" t="s">
        <v>60</v>
      </c>
      <c r="J90" s="11" t="s">
        <v>61</v>
      </c>
      <c r="K90" s="11" t="s">
        <v>62</v>
      </c>
      <c r="L90" s="11" t="s">
        <v>63</v>
      </c>
      <c r="M90" s="11" t="s">
        <v>64</v>
      </c>
      <c r="N90" s="11" t="s">
        <v>65</v>
      </c>
      <c r="O90" s="41">
        <v>17</v>
      </c>
      <c r="P90" s="41" t="s">
        <v>66</v>
      </c>
      <c r="Q90" s="41">
        <v>25</v>
      </c>
      <c r="R90" s="41">
        <v>26</v>
      </c>
      <c r="S90" s="41">
        <v>27</v>
      </c>
      <c r="T90" s="41" t="s">
        <v>67</v>
      </c>
      <c r="U90" s="41" t="s">
        <v>68</v>
      </c>
      <c r="V90" s="40"/>
    </row>
    <row r="91" spans="1:22" ht="17.45" customHeight="1" x14ac:dyDescent="0.25">
      <c r="A91" s="8"/>
      <c r="B91" s="14"/>
      <c r="C91" s="58" t="s">
        <v>13</v>
      </c>
      <c r="D91" s="58"/>
      <c r="E91" s="58"/>
      <c r="F91" s="58"/>
      <c r="G91" s="58"/>
      <c r="H91" s="15"/>
      <c r="I91" s="29">
        <f t="shared" ref="I91:U91" si="12">SUM(I92:I101)</f>
        <v>15556512.15</v>
      </c>
      <c r="J91" s="29">
        <f t="shared" si="12"/>
        <v>0</v>
      </c>
      <c r="K91" s="29">
        <f t="shared" si="12"/>
        <v>0</v>
      </c>
      <c r="L91" s="29">
        <f t="shared" si="12"/>
        <v>5076448.04</v>
      </c>
      <c r="M91" s="29">
        <f t="shared" si="12"/>
        <v>0</v>
      </c>
      <c r="N91" s="29">
        <f t="shared" si="12"/>
        <v>0</v>
      </c>
      <c r="O91" s="29">
        <f t="shared" si="12"/>
        <v>0</v>
      </c>
      <c r="P91" s="29">
        <f t="shared" si="12"/>
        <v>20632960.190000001</v>
      </c>
      <c r="Q91" s="29">
        <f t="shared" si="12"/>
        <v>27030862.079999998</v>
      </c>
      <c r="R91" s="29">
        <f t="shared" si="12"/>
        <v>0</v>
      </c>
      <c r="S91" s="29">
        <f t="shared" si="12"/>
        <v>0</v>
      </c>
      <c r="T91" s="29">
        <f t="shared" si="12"/>
        <v>27030862.079999998</v>
      </c>
      <c r="U91" s="29">
        <f t="shared" si="12"/>
        <v>47663822.269999996</v>
      </c>
      <c r="V91" s="40"/>
    </row>
    <row r="92" spans="1:22" ht="17.45" customHeight="1" x14ac:dyDescent="0.25">
      <c r="A92" s="8"/>
      <c r="B92" s="18">
        <v>1</v>
      </c>
      <c r="C92" s="19"/>
      <c r="D92" s="54" t="s">
        <v>14</v>
      </c>
      <c r="E92" s="54"/>
      <c r="F92" s="54"/>
      <c r="G92" s="54"/>
      <c r="H92" s="20"/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40"/>
    </row>
    <row r="93" spans="1:22" ht="17.45" customHeight="1" x14ac:dyDescent="0.25">
      <c r="A93" s="8"/>
      <c r="B93" s="18">
        <v>2</v>
      </c>
      <c r="C93" s="19"/>
      <c r="D93" s="54" t="s">
        <v>15</v>
      </c>
      <c r="E93" s="54"/>
      <c r="F93" s="54"/>
      <c r="G93" s="54"/>
      <c r="H93" s="20"/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40"/>
    </row>
    <row r="94" spans="1:22" ht="17.45" customHeight="1" x14ac:dyDescent="0.25">
      <c r="A94" s="8"/>
      <c r="B94" s="18">
        <v>3</v>
      </c>
      <c r="C94" s="19"/>
      <c r="D94" s="54" t="s">
        <v>16</v>
      </c>
      <c r="E94" s="54"/>
      <c r="F94" s="54"/>
      <c r="G94" s="54"/>
      <c r="H94" s="20"/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40"/>
    </row>
    <row r="95" spans="1:22" ht="17.45" customHeight="1" x14ac:dyDescent="0.25">
      <c r="A95" s="8"/>
      <c r="B95" s="18">
        <v>4</v>
      </c>
      <c r="C95" s="19"/>
      <c r="D95" s="54" t="s">
        <v>17</v>
      </c>
      <c r="E95" s="54"/>
      <c r="F95" s="54"/>
      <c r="G95" s="54"/>
      <c r="H95" s="20"/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40"/>
    </row>
    <row r="96" spans="1:22" ht="17.45" customHeight="1" x14ac:dyDescent="0.25">
      <c r="A96" s="8"/>
      <c r="B96" s="18">
        <v>5</v>
      </c>
      <c r="C96" s="19"/>
      <c r="D96" s="54" t="s">
        <v>18</v>
      </c>
      <c r="E96" s="54"/>
      <c r="F96" s="54"/>
      <c r="G96" s="54"/>
      <c r="H96" s="20"/>
      <c r="I96" s="32">
        <v>282.14999999999998</v>
      </c>
      <c r="J96" s="32">
        <v>0</v>
      </c>
      <c r="K96" s="32">
        <v>0</v>
      </c>
      <c r="L96" s="32">
        <v>0.33</v>
      </c>
      <c r="M96" s="32">
        <v>0</v>
      </c>
      <c r="N96" s="32">
        <v>0</v>
      </c>
      <c r="O96" s="32">
        <v>0</v>
      </c>
      <c r="P96" s="32">
        <v>282.48</v>
      </c>
      <c r="Q96" s="32">
        <v>3304.08</v>
      </c>
      <c r="R96" s="32">
        <v>0</v>
      </c>
      <c r="S96" s="32">
        <v>0</v>
      </c>
      <c r="T96" s="32">
        <v>3304.08</v>
      </c>
      <c r="U96" s="32">
        <v>3586.56</v>
      </c>
      <c r="V96" s="40"/>
    </row>
    <row r="97" spans="1:22" ht="17.45" customHeight="1" x14ac:dyDescent="0.25">
      <c r="A97" s="8"/>
      <c r="B97" s="18">
        <v>6</v>
      </c>
      <c r="C97" s="19"/>
      <c r="D97" s="54" t="s">
        <v>19</v>
      </c>
      <c r="E97" s="54"/>
      <c r="F97" s="54"/>
      <c r="G97" s="54"/>
      <c r="H97" s="20"/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40"/>
    </row>
    <row r="98" spans="1:22" ht="17.45" customHeight="1" x14ac:dyDescent="0.25">
      <c r="A98" s="8"/>
      <c r="B98" s="18">
        <v>7</v>
      </c>
      <c r="C98" s="19"/>
      <c r="D98" s="54" t="s">
        <v>20</v>
      </c>
      <c r="E98" s="54"/>
      <c r="F98" s="54"/>
      <c r="G98" s="54"/>
      <c r="H98" s="20"/>
      <c r="I98" s="32">
        <v>0</v>
      </c>
      <c r="J98" s="32">
        <v>0</v>
      </c>
      <c r="K98" s="32">
        <v>0</v>
      </c>
      <c r="L98" s="32">
        <v>5076447.71</v>
      </c>
      <c r="M98" s="32">
        <v>0</v>
      </c>
      <c r="N98" s="32">
        <v>0</v>
      </c>
      <c r="O98" s="32">
        <v>0</v>
      </c>
      <c r="P98" s="32">
        <v>5076447.71</v>
      </c>
      <c r="Q98" s="32">
        <v>0</v>
      </c>
      <c r="R98" s="32">
        <v>0</v>
      </c>
      <c r="S98" s="32">
        <v>0</v>
      </c>
      <c r="T98" s="32">
        <v>0</v>
      </c>
      <c r="U98" s="32">
        <v>5076447.71</v>
      </c>
      <c r="V98" s="40"/>
    </row>
    <row r="99" spans="1:22" ht="17.45" customHeight="1" x14ac:dyDescent="0.25">
      <c r="A99" s="8"/>
      <c r="B99" s="18">
        <v>8</v>
      </c>
      <c r="C99" s="19"/>
      <c r="D99" s="54" t="s">
        <v>21</v>
      </c>
      <c r="E99" s="54"/>
      <c r="F99" s="54"/>
      <c r="G99" s="54"/>
      <c r="H99" s="20"/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40"/>
    </row>
    <row r="100" spans="1:22" ht="17.45" customHeight="1" x14ac:dyDescent="0.25">
      <c r="A100" s="8"/>
      <c r="B100" s="18">
        <v>9</v>
      </c>
      <c r="C100" s="19"/>
      <c r="D100" s="54" t="s">
        <v>22</v>
      </c>
      <c r="E100" s="54"/>
      <c r="F100" s="54"/>
      <c r="G100" s="54"/>
      <c r="H100" s="20"/>
      <c r="I100" s="32">
        <v>15556230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15556230</v>
      </c>
      <c r="Q100" s="32">
        <v>27027558</v>
      </c>
      <c r="R100" s="32">
        <v>0</v>
      </c>
      <c r="S100" s="32">
        <v>0</v>
      </c>
      <c r="T100" s="32">
        <v>27027558</v>
      </c>
      <c r="U100" s="32">
        <v>42583788</v>
      </c>
      <c r="V100" s="40"/>
    </row>
    <row r="101" spans="1:22" ht="17.45" customHeight="1" x14ac:dyDescent="0.25">
      <c r="A101" s="8"/>
      <c r="B101" s="18">
        <v>0</v>
      </c>
      <c r="C101" s="19"/>
      <c r="D101" s="43" t="s">
        <v>23</v>
      </c>
      <c r="E101" s="43"/>
      <c r="F101" s="43"/>
      <c r="G101" s="43"/>
      <c r="H101" s="20"/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40"/>
    </row>
    <row r="102" spans="1:22" ht="17.45" customHeight="1" x14ac:dyDescent="0.25">
      <c r="A102" s="8"/>
      <c r="B102" s="18"/>
      <c r="C102" s="57" t="s">
        <v>24</v>
      </c>
      <c r="D102" s="57"/>
      <c r="E102" s="57"/>
      <c r="F102" s="57"/>
      <c r="G102" s="57"/>
      <c r="H102" s="22"/>
      <c r="I102" s="16">
        <f t="shared" ref="I102:U102" si="13">SUM(I103:I111)</f>
        <v>14934070.76</v>
      </c>
      <c r="J102" s="16">
        <f t="shared" si="13"/>
        <v>0</v>
      </c>
      <c r="K102" s="16">
        <f t="shared" si="13"/>
        <v>0</v>
      </c>
      <c r="L102" s="16">
        <f t="shared" si="13"/>
        <v>4989339.25</v>
      </c>
      <c r="M102" s="16">
        <f t="shared" si="13"/>
        <v>0</v>
      </c>
      <c r="N102" s="16">
        <f t="shared" si="13"/>
        <v>0</v>
      </c>
      <c r="O102" s="16">
        <f t="shared" si="13"/>
        <v>0</v>
      </c>
      <c r="P102" s="16">
        <f t="shared" si="13"/>
        <v>19923410.010000002</v>
      </c>
      <c r="Q102" s="16">
        <f t="shared" si="13"/>
        <v>27030862.079999998</v>
      </c>
      <c r="R102" s="16">
        <f t="shared" si="13"/>
        <v>0</v>
      </c>
      <c r="S102" s="16">
        <f t="shared" si="13"/>
        <v>0</v>
      </c>
      <c r="T102" s="16">
        <f t="shared" si="13"/>
        <v>27030862.079999998</v>
      </c>
      <c r="U102" s="16">
        <f t="shared" si="13"/>
        <v>46954272.089999996</v>
      </c>
      <c r="V102" s="40"/>
    </row>
    <row r="103" spans="1:22" ht="17.45" customHeight="1" x14ac:dyDescent="0.25">
      <c r="A103" s="8"/>
      <c r="B103" s="18">
        <v>1</v>
      </c>
      <c r="C103" s="19"/>
      <c r="D103" s="54" t="s">
        <v>25</v>
      </c>
      <c r="E103" s="54"/>
      <c r="F103" s="54"/>
      <c r="G103" s="54"/>
      <c r="H103" s="20"/>
      <c r="I103" s="32">
        <v>14331697</v>
      </c>
      <c r="J103" s="32">
        <v>0</v>
      </c>
      <c r="K103" s="32">
        <v>0</v>
      </c>
      <c r="L103" s="32">
        <v>807400.88</v>
      </c>
      <c r="M103" s="32">
        <v>0</v>
      </c>
      <c r="N103" s="32">
        <v>0</v>
      </c>
      <c r="O103" s="32">
        <v>0</v>
      </c>
      <c r="P103" s="32">
        <v>15139097.880000001</v>
      </c>
      <c r="Q103" s="32">
        <v>15443691.109999999</v>
      </c>
      <c r="R103" s="32">
        <v>0</v>
      </c>
      <c r="S103" s="32">
        <v>0</v>
      </c>
      <c r="T103" s="32">
        <v>15443691.109999999</v>
      </c>
      <c r="U103" s="32">
        <v>30582788.989999998</v>
      </c>
      <c r="V103" s="40"/>
    </row>
    <row r="104" spans="1:22" ht="17.45" customHeight="1" x14ac:dyDescent="0.25">
      <c r="A104" s="8"/>
      <c r="B104" s="18">
        <v>2</v>
      </c>
      <c r="C104" s="19"/>
      <c r="D104" s="54" t="s">
        <v>26</v>
      </c>
      <c r="E104" s="54"/>
      <c r="F104" s="54"/>
      <c r="G104" s="54"/>
      <c r="H104" s="20"/>
      <c r="I104" s="32">
        <v>155605.60999999999</v>
      </c>
      <c r="J104" s="32">
        <v>0</v>
      </c>
      <c r="K104" s="32">
        <v>0</v>
      </c>
      <c r="L104" s="32">
        <v>518807.3</v>
      </c>
      <c r="M104" s="32">
        <v>0</v>
      </c>
      <c r="N104" s="32">
        <v>0</v>
      </c>
      <c r="O104" s="32">
        <v>0</v>
      </c>
      <c r="P104" s="32">
        <v>674412.91</v>
      </c>
      <c r="Q104" s="32">
        <v>2897029.69</v>
      </c>
      <c r="R104" s="32">
        <v>0</v>
      </c>
      <c r="S104" s="32">
        <v>0</v>
      </c>
      <c r="T104" s="32">
        <v>2897029.69</v>
      </c>
      <c r="U104" s="32">
        <v>3571442.6</v>
      </c>
      <c r="V104" s="40"/>
    </row>
    <row r="105" spans="1:22" ht="17.45" customHeight="1" x14ac:dyDescent="0.25">
      <c r="A105" s="8"/>
      <c r="B105" s="18">
        <v>3</v>
      </c>
      <c r="C105" s="19"/>
      <c r="D105" s="54" t="s">
        <v>27</v>
      </c>
      <c r="E105" s="54"/>
      <c r="F105" s="54"/>
      <c r="G105" s="54"/>
      <c r="H105" s="20"/>
      <c r="I105" s="32">
        <v>446768.15</v>
      </c>
      <c r="J105" s="32">
        <v>0</v>
      </c>
      <c r="K105" s="32">
        <v>0</v>
      </c>
      <c r="L105" s="32">
        <v>3607206.04</v>
      </c>
      <c r="M105" s="32">
        <v>0</v>
      </c>
      <c r="N105" s="32">
        <v>0</v>
      </c>
      <c r="O105" s="32">
        <v>0</v>
      </c>
      <c r="P105" s="32">
        <v>4053974.19</v>
      </c>
      <c r="Q105" s="32">
        <v>8690141.2799999993</v>
      </c>
      <c r="R105" s="32">
        <v>0</v>
      </c>
      <c r="S105" s="32">
        <v>0</v>
      </c>
      <c r="T105" s="32">
        <v>8690141.2799999993</v>
      </c>
      <c r="U105" s="32">
        <v>12744115.470000001</v>
      </c>
      <c r="V105" s="40"/>
    </row>
    <row r="106" spans="1:22" ht="17.45" customHeight="1" x14ac:dyDescent="0.25">
      <c r="A106" s="8"/>
      <c r="B106" s="18">
        <v>4</v>
      </c>
      <c r="C106" s="19"/>
      <c r="D106" s="54" t="s">
        <v>22</v>
      </c>
      <c r="E106" s="54"/>
      <c r="F106" s="54"/>
      <c r="G106" s="54"/>
      <c r="H106" s="20"/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40"/>
    </row>
    <row r="107" spans="1:22" ht="17.45" customHeight="1" x14ac:dyDescent="0.25">
      <c r="A107" s="8"/>
      <c r="B107" s="18">
        <v>5</v>
      </c>
      <c r="C107" s="19"/>
      <c r="D107" s="54" t="s">
        <v>28</v>
      </c>
      <c r="E107" s="54"/>
      <c r="F107" s="54"/>
      <c r="G107" s="54"/>
      <c r="H107" s="20"/>
      <c r="I107" s="32">
        <v>0</v>
      </c>
      <c r="J107" s="32">
        <v>0</v>
      </c>
      <c r="K107" s="32">
        <v>0</v>
      </c>
      <c r="L107" s="32">
        <v>55925.03</v>
      </c>
      <c r="M107" s="32">
        <v>0</v>
      </c>
      <c r="N107" s="32">
        <v>0</v>
      </c>
      <c r="O107" s="32">
        <v>0</v>
      </c>
      <c r="P107" s="32">
        <v>55925.03</v>
      </c>
      <c r="Q107" s="32">
        <v>0</v>
      </c>
      <c r="R107" s="32">
        <v>0</v>
      </c>
      <c r="S107" s="32">
        <v>0</v>
      </c>
      <c r="T107" s="32">
        <v>0</v>
      </c>
      <c r="U107" s="32">
        <v>55925.03</v>
      </c>
      <c r="V107" s="40"/>
    </row>
    <row r="108" spans="1:22" ht="17.45" customHeight="1" x14ac:dyDescent="0.25">
      <c r="A108" s="8"/>
      <c r="B108" s="18">
        <v>6</v>
      </c>
      <c r="C108" s="19"/>
      <c r="D108" s="54" t="s">
        <v>29</v>
      </c>
      <c r="E108" s="54"/>
      <c r="F108" s="54"/>
      <c r="G108" s="54"/>
      <c r="H108" s="20"/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40"/>
    </row>
    <row r="109" spans="1:22" ht="17.45" customHeight="1" x14ac:dyDescent="0.25">
      <c r="A109" s="8"/>
      <c r="B109" s="18">
        <v>7</v>
      </c>
      <c r="C109" s="19"/>
      <c r="D109" s="54" t="s">
        <v>30</v>
      </c>
      <c r="E109" s="54"/>
      <c r="F109" s="54"/>
      <c r="G109" s="54"/>
      <c r="H109" s="20"/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40"/>
    </row>
    <row r="110" spans="1:22" ht="17.45" customHeight="1" x14ac:dyDescent="0.25">
      <c r="A110" s="8"/>
      <c r="B110" s="18">
        <v>8</v>
      </c>
      <c r="C110" s="19"/>
      <c r="D110" s="54" t="s">
        <v>31</v>
      </c>
      <c r="E110" s="54"/>
      <c r="F110" s="54"/>
      <c r="G110" s="54"/>
      <c r="H110" s="20"/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40"/>
    </row>
    <row r="111" spans="1:22" ht="17.45" customHeight="1" x14ac:dyDescent="0.25">
      <c r="A111" s="8"/>
      <c r="B111" s="18">
        <v>9</v>
      </c>
      <c r="C111" s="19"/>
      <c r="D111" s="54" t="s">
        <v>32</v>
      </c>
      <c r="E111" s="54"/>
      <c r="F111" s="54"/>
      <c r="G111" s="54"/>
      <c r="H111" s="20"/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40"/>
    </row>
    <row r="112" spans="1:22" ht="17.45" customHeight="1" x14ac:dyDescent="0.25">
      <c r="A112" s="8"/>
      <c r="B112" s="23"/>
      <c r="C112" s="55" t="s">
        <v>33</v>
      </c>
      <c r="D112" s="55"/>
      <c r="E112" s="55"/>
      <c r="F112" s="55"/>
      <c r="G112" s="55"/>
      <c r="H112" s="24"/>
      <c r="I112" s="16">
        <f t="shared" ref="I112:U112" si="14">I91-I102</f>
        <v>622441.3900000006</v>
      </c>
      <c r="J112" s="16">
        <f t="shared" si="14"/>
        <v>0</v>
      </c>
      <c r="K112" s="16">
        <f t="shared" si="14"/>
        <v>0</v>
      </c>
      <c r="L112" s="16">
        <f t="shared" si="14"/>
        <v>87108.790000000037</v>
      </c>
      <c r="M112" s="16">
        <f t="shared" si="14"/>
        <v>0</v>
      </c>
      <c r="N112" s="16">
        <f t="shared" si="14"/>
        <v>0</v>
      </c>
      <c r="O112" s="16">
        <f t="shared" si="14"/>
        <v>0</v>
      </c>
      <c r="P112" s="16">
        <f t="shared" si="14"/>
        <v>709550.1799999997</v>
      </c>
      <c r="Q112" s="16">
        <f t="shared" si="14"/>
        <v>0</v>
      </c>
      <c r="R112" s="16">
        <f t="shared" si="14"/>
        <v>0</v>
      </c>
      <c r="S112" s="16">
        <f t="shared" si="14"/>
        <v>0</v>
      </c>
      <c r="T112" s="16">
        <f t="shared" si="14"/>
        <v>0</v>
      </c>
      <c r="U112" s="16">
        <f t="shared" si="14"/>
        <v>709550.1799999997</v>
      </c>
      <c r="V112" s="40"/>
    </row>
    <row r="113" spans="2:21" ht="5.25" customHeight="1" x14ac:dyDescent="0.25">
      <c r="B113" s="25"/>
      <c r="C113" s="26"/>
      <c r="D113" s="27"/>
      <c r="E113" s="27"/>
      <c r="F113" s="27"/>
      <c r="G113" s="27"/>
      <c r="H113" s="27"/>
      <c r="I113" s="28"/>
      <c r="J113" s="28"/>
      <c r="K113" s="28"/>
      <c r="L113" s="28"/>
      <c r="M113" s="28"/>
      <c r="N113" s="28"/>
      <c r="O113" s="44"/>
      <c r="P113" s="44"/>
      <c r="Q113" s="44"/>
      <c r="R113" s="44"/>
      <c r="S113" s="44"/>
      <c r="T113" s="44"/>
      <c r="U113" s="44"/>
    </row>
    <row r="114" spans="2:21" ht="33.200000000000003" customHeight="1" x14ac:dyDescent="0.25">
      <c r="C114" s="56" t="s">
        <v>69</v>
      </c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3"/>
    </row>
    <row r="115" spans="2:21" ht="49.9" customHeight="1" x14ac:dyDescent="0.25">
      <c r="C115" s="45"/>
      <c r="D115" s="46"/>
      <c r="E115" s="47"/>
      <c r="F115" s="47"/>
      <c r="G115" s="3"/>
      <c r="H115" s="3"/>
      <c r="I115" s="48"/>
      <c r="J115" s="48"/>
      <c r="K115" s="48"/>
      <c r="L115" s="48"/>
      <c r="M115" s="48"/>
      <c r="N115" s="46"/>
      <c r="O115" s="3"/>
      <c r="P115" s="3"/>
      <c r="Q115" s="3"/>
      <c r="R115" s="3"/>
      <c r="S115" s="3"/>
      <c r="T115" s="3"/>
      <c r="U115" s="3"/>
    </row>
    <row r="116" spans="2:21" ht="12.2" customHeight="1" x14ac:dyDescent="0.25">
      <c r="B116" s="49"/>
      <c r="C116" s="50"/>
      <c r="D116" s="50"/>
      <c r="E116" s="50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</row>
    <row r="117" spans="2:21" ht="12.2" customHeight="1" x14ac:dyDescent="0.25">
      <c r="B117" s="52" t="s">
        <v>70</v>
      </c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2:21" ht="12.2" customHeight="1" x14ac:dyDescent="0.25">
      <c r="B118" s="53" t="s">
        <v>71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</row>
    <row r="119" spans="2:21" ht="60.4" customHeight="1" x14ac:dyDescent="0.25"/>
    <row r="120" spans="2:21" ht="12.2" customHeight="1" x14ac:dyDescent="0.25">
      <c r="B120" s="49"/>
      <c r="C120" s="50"/>
      <c r="D120" s="50"/>
      <c r="E120" s="50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2:21" ht="12.2" customHeight="1" x14ac:dyDescent="0.25">
      <c r="B121" s="52" t="s">
        <v>72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2:21" ht="12.2" customHeight="1" x14ac:dyDescent="0.25">
      <c r="B122" s="53" t="s">
        <v>73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</row>
    <row r="124" spans="2:21" x14ac:dyDescent="0.25">
      <c r="B124" s="49"/>
      <c r="C124" s="50"/>
      <c r="D124" s="50"/>
      <c r="E124" s="50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</row>
    <row r="125" spans="2:21" x14ac:dyDescent="0.25">
      <c r="B125" s="52" t="s">
        <v>74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2:21" x14ac:dyDescent="0.25">
      <c r="B126" s="53" t="s">
        <v>75</v>
      </c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</row>
  </sheetData>
  <mergeCells count="113">
    <mergeCell ref="B125:U125"/>
    <mergeCell ref="B126:U126"/>
    <mergeCell ref="C8:G8"/>
    <mergeCell ref="D9:G9"/>
    <mergeCell ref="D10:G10"/>
    <mergeCell ref="D11:G11"/>
    <mergeCell ref="D12:G12"/>
    <mergeCell ref="D13:G13"/>
    <mergeCell ref="B1:N1"/>
    <mergeCell ref="B2:N2"/>
    <mergeCell ref="B3:N3"/>
    <mergeCell ref="B4:N4"/>
    <mergeCell ref="B5:N5"/>
    <mergeCell ref="C7:G7"/>
    <mergeCell ref="D20:G20"/>
    <mergeCell ref="D21:G21"/>
    <mergeCell ref="D22:G22"/>
    <mergeCell ref="D23:G23"/>
    <mergeCell ref="D24:G24"/>
    <mergeCell ref="D25:G25"/>
    <mergeCell ref="D14:G14"/>
    <mergeCell ref="D15:G15"/>
    <mergeCell ref="D16:G16"/>
    <mergeCell ref="D17:G17"/>
    <mergeCell ref="D18:G18"/>
    <mergeCell ref="C19:G19"/>
    <mergeCell ref="B33:N33"/>
    <mergeCell ref="B34:N34"/>
    <mergeCell ref="B35:N35"/>
    <mergeCell ref="C37:G37"/>
    <mergeCell ref="C38:G38"/>
    <mergeCell ref="D39:G39"/>
    <mergeCell ref="D26:G26"/>
    <mergeCell ref="D27:G27"/>
    <mergeCell ref="D28:G28"/>
    <mergeCell ref="C29:G29"/>
    <mergeCell ref="B31:N31"/>
    <mergeCell ref="B32:N32"/>
    <mergeCell ref="C46:G46"/>
    <mergeCell ref="D47:G47"/>
    <mergeCell ref="D48:G48"/>
    <mergeCell ref="D49:G49"/>
    <mergeCell ref="C50:G50"/>
    <mergeCell ref="C52:G52"/>
    <mergeCell ref="D40:G40"/>
    <mergeCell ref="D41:G41"/>
    <mergeCell ref="D42:G42"/>
    <mergeCell ref="D43:G43"/>
    <mergeCell ref="D44:G44"/>
    <mergeCell ref="D45:G45"/>
    <mergeCell ref="D59:G59"/>
    <mergeCell ref="D60:G60"/>
    <mergeCell ref="C61:G61"/>
    <mergeCell ref="D62:G62"/>
    <mergeCell ref="D63:G63"/>
    <mergeCell ref="D64:G64"/>
    <mergeCell ref="C53:G53"/>
    <mergeCell ref="D54:G54"/>
    <mergeCell ref="D55:G55"/>
    <mergeCell ref="D56:G56"/>
    <mergeCell ref="D57:G57"/>
    <mergeCell ref="D58:G58"/>
    <mergeCell ref="D72:G72"/>
    <mergeCell ref="D73:G73"/>
    <mergeCell ref="D74:G74"/>
    <mergeCell ref="D75:G75"/>
    <mergeCell ref="C76:G76"/>
    <mergeCell ref="D77:G77"/>
    <mergeCell ref="C65:G65"/>
    <mergeCell ref="C67:G67"/>
    <mergeCell ref="C68:G68"/>
    <mergeCell ref="D69:G69"/>
    <mergeCell ref="D70:G70"/>
    <mergeCell ref="D71:G71"/>
    <mergeCell ref="B85:U85"/>
    <mergeCell ref="B86:U86"/>
    <mergeCell ref="C88:G88"/>
    <mergeCell ref="I88:U88"/>
    <mergeCell ref="C89:G89"/>
    <mergeCell ref="I89:P89"/>
    <mergeCell ref="Q89:T89"/>
    <mergeCell ref="D78:G78"/>
    <mergeCell ref="D79:G79"/>
    <mergeCell ref="C80:G80"/>
    <mergeCell ref="B82:U82"/>
    <mergeCell ref="B83:U83"/>
    <mergeCell ref="B84:U84"/>
    <mergeCell ref="D97:G97"/>
    <mergeCell ref="D98:G98"/>
    <mergeCell ref="D99:G99"/>
    <mergeCell ref="D100:G100"/>
    <mergeCell ref="C102:G102"/>
    <mergeCell ref="D103:G103"/>
    <mergeCell ref="C91:G91"/>
    <mergeCell ref="D92:G92"/>
    <mergeCell ref="D93:G93"/>
    <mergeCell ref="D94:G94"/>
    <mergeCell ref="D95:G95"/>
    <mergeCell ref="D96:G96"/>
    <mergeCell ref="B121:U121"/>
    <mergeCell ref="B122:U122"/>
    <mergeCell ref="D110:G110"/>
    <mergeCell ref="D111:G111"/>
    <mergeCell ref="C112:G112"/>
    <mergeCell ref="C114:T114"/>
    <mergeCell ref="B117:U117"/>
    <mergeCell ref="B118:U118"/>
    <mergeCell ref="D104:G104"/>
    <mergeCell ref="D105:G105"/>
    <mergeCell ref="D106:G106"/>
    <mergeCell ref="D107:G107"/>
    <mergeCell ref="D108:G108"/>
    <mergeCell ref="D109:G109"/>
  </mergeCells>
  <pageMargins left="0.17" right="0.17" top="0.17" bottom="0.17" header="0.17" footer="0.17"/>
  <pageSetup scale="5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2025-01-31T18:36:42Z</cp:lastPrinted>
  <dcterms:created xsi:type="dcterms:W3CDTF">2025-01-31T16:48:08Z</dcterms:created>
  <dcterms:modified xsi:type="dcterms:W3CDTF">2025-01-31T18:37:09Z</dcterms:modified>
</cp:coreProperties>
</file>